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95" windowHeight="5784"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'g05一般公共预算财政拨款支出决算表'!$A$1:$F$36</definedName>
    <definedName name="_xlnm.Print_Area" localSheetId="5">'g06一般公共预算财政拨款基本支出决算表'!$A$1:$F$49</definedName>
    <definedName name="_xlnm.Print_Area" localSheetId="7">'g08政府性基金预算财政拨款支出决算表'!$A$1:$I$13</definedName>
  </definedNames>
  <calcPr fullCalcOnLoad="1"/>
</workbook>
</file>

<file path=xl/sharedStrings.xml><?xml version="1.0" encoding="utf-8"?>
<sst xmlns="http://schemas.openxmlformats.org/spreadsheetml/2006/main" count="339" uniqueCount="199">
  <si>
    <t>收入支出决算总表</t>
  </si>
  <si>
    <t>公开01表</t>
  </si>
  <si>
    <t>部门：湖南省社会科学界联合会</t>
  </si>
  <si>
    <t>单位：万元</t>
  </si>
  <si>
    <t>收入</t>
  </si>
  <si>
    <t>支出</t>
  </si>
  <si>
    <t>项    目</t>
  </si>
  <si>
    <t>行次</t>
  </si>
  <si>
    <t>决算数</t>
  </si>
  <si>
    <t>栏    次</t>
  </si>
  <si>
    <t>1</t>
  </si>
  <si>
    <t>2</t>
  </si>
  <si>
    <t>一、财政拨款收入</t>
  </si>
  <si>
    <t>一、一般公共服务支出</t>
  </si>
  <si>
    <t>14</t>
  </si>
  <si>
    <t>二、上级补助收入</t>
  </si>
  <si>
    <t>二、科学技术支出</t>
  </si>
  <si>
    <t>15</t>
  </si>
  <si>
    <t>三、事业收入</t>
  </si>
  <si>
    <t>三、文化体育与传媒支出</t>
  </si>
  <si>
    <t>16</t>
  </si>
  <si>
    <t>四、经营收入</t>
  </si>
  <si>
    <t>四、社会保障和就业支出</t>
  </si>
  <si>
    <t>17</t>
  </si>
  <si>
    <t>五、附属单位上缴收入</t>
  </si>
  <si>
    <t>五、医疗卫生与计划生育支出</t>
  </si>
  <si>
    <t>18</t>
  </si>
  <si>
    <t>六、其他收入</t>
  </si>
  <si>
    <t>六、城乡社区支出</t>
  </si>
  <si>
    <t>19</t>
  </si>
  <si>
    <t>七、住房保障支出</t>
  </si>
  <si>
    <t>20</t>
  </si>
  <si>
    <t>21</t>
  </si>
  <si>
    <t>本年收入合计</t>
  </si>
  <si>
    <t>本年支出合计</t>
  </si>
  <si>
    <t>22</t>
  </si>
  <si>
    <t xml:space="preserve">         用事业基金弥补收支差额</t>
  </si>
  <si>
    <t xml:space="preserve">                结余分配</t>
  </si>
  <si>
    <t>23</t>
  </si>
  <si>
    <t xml:space="preserve">         年初结转和结余</t>
  </si>
  <si>
    <t xml:space="preserve">                年末结转和结余</t>
  </si>
  <si>
    <t>24</t>
  </si>
  <si>
    <t xml:space="preserve">           其中：项目支出结转和结余</t>
  </si>
  <si>
    <t xml:space="preserve">                   其中：项目支出结转和结余</t>
  </si>
  <si>
    <t>25</t>
  </si>
  <si>
    <t>合计</t>
  </si>
  <si>
    <t>26</t>
  </si>
  <si>
    <r>
      <t>注：本表反映部门本年度的总收支和年末结转结余情况</t>
    </r>
    <r>
      <rPr>
        <sz val="10"/>
        <rFont val="宋体"/>
        <family val="0"/>
      </rPr>
      <t>。</t>
    </r>
  </si>
  <si>
    <t>收入决算表</t>
  </si>
  <si>
    <t>公开02表</t>
  </si>
  <si>
    <t>部门：</t>
  </si>
  <si>
    <t>湖南省社会科学界联合会</t>
  </si>
  <si>
    <t>财政拨款收入</t>
  </si>
  <si>
    <t>上级补助收入</t>
  </si>
  <si>
    <t>事业收入</t>
  </si>
  <si>
    <t>经营收入</t>
  </si>
  <si>
    <t>附属单位上缴收入</t>
  </si>
  <si>
    <t>其他收入</t>
  </si>
  <si>
    <t>功能分类科目编码</t>
  </si>
  <si>
    <t>科目名称</t>
  </si>
  <si>
    <t>栏次</t>
  </si>
  <si>
    <t>3</t>
  </si>
  <si>
    <t>4</t>
  </si>
  <si>
    <t>5</t>
  </si>
  <si>
    <t>6</t>
  </si>
  <si>
    <t>7</t>
  </si>
  <si>
    <t>一般公共服务支出</t>
  </si>
  <si>
    <t>发展与改革事务</t>
  </si>
  <si>
    <t xml:space="preserve">  其他发展与改革事务支出</t>
  </si>
  <si>
    <t>科学技术支出</t>
  </si>
  <si>
    <t>技术研究与开发</t>
  </si>
  <si>
    <t xml:space="preserve">  应用技术研究与开发</t>
  </si>
  <si>
    <t>社会科学</t>
  </si>
  <si>
    <t xml:space="preserve">  社会科学研究机构</t>
  </si>
  <si>
    <t xml:space="preserve">  社会科学研究</t>
  </si>
  <si>
    <t xml:space="preserve">  其他社会科学支出</t>
  </si>
  <si>
    <t>文化体育与传媒支出</t>
  </si>
  <si>
    <t>其他文化体育与传媒支出</t>
  </si>
  <si>
    <t xml:space="preserve">  其他文化体育与传媒支出</t>
  </si>
  <si>
    <t>社会保障和就业支出</t>
  </si>
  <si>
    <t>行政事业单位离退休</t>
  </si>
  <si>
    <t xml:space="preserve">  未归口管理的行政单位离退休</t>
  </si>
  <si>
    <t>医疗卫生与计划生育支出</t>
  </si>
  <si>
    <t>医疗保障</t>
  </si>
  <si>
    <t xml:space="preserve">  行政单位医疗</t>
  </si>
  <si>
    <t>城乡社区支出</t>
  </si>
  <si>
    <t>新增建设用地土地有偿使用费及对应专项债务收入安排的支出</t>
  </si>
  <si>
    <t xml:space="preserve">  其他新增建设用地土地有偿使用费及对应专项债务收入安排的支出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</si>
  <si>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</si>
  <si>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</si>
  <si>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</si>
  <si>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</si>
  <si>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</si>
  <si>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</si>
  <si>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</si>
  <si>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</si>
  <si>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</si>
  <si>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</si>
  <si>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</si>
  <si>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知识产权事务</t>
  </si>
  <si>
    <t xml:space="preserve">  国家知识产权战略</t>
  </si>
  <si>
    <t>人力资源和社会保障管理事务</t>
  </si>
  <si>
    <t xml:space="preserve">  其他人力资源和社会保障管理事务支出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</si>
  <si>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</si>
  <si>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</si>
  <si>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</si>
  <si>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</si>
  <si>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</si>
  <si>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</si>
  <si>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</si>
  <si>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</si>
  <si>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8</t>
  </si>
  <si>
    <t>9</t>
  </si>
  <si>
    <t>年初财政拨款结转和结余</t>
  </si>
  <si>
    <t>10</t>
  </si>
  <si>
    <t>年末结转和结余</t>
  </si>
  <si>
    <t xml:space="preserve">      一般公共预算财政拨款</t>
  </si>
  <si>
    <t>11</t>
  </si>
  <si>
    <t xml:space="preserve">        政府性基金预算财政拨款</t>
  </si>
  <si>
    <t>12</t>
  </si>
  <si>
    <t>13</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</si>
  <si>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</si>
  <si>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</si>
  <si>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</si>
  <si>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</si>
  <si>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</si>
  <si>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</si>
  <si>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</si>
  <si>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r>
      <t xml:space="preserve">项 </t>
    </r>
    <r>
      <rPr>
        <sz val="11"/>
        <color indexed="8"/>
        <rFont val="宋体"/>
        <family val="0"/>
      </rPr>
      <t xml:space="preserve">   </t>
    </r>
    <r>
      <rPr>
        <sz val="12"/>
        <rFont val="宋体"/>
        <family val="0"/>
      </rPr>
      <t>目</t>
    </r>
  </si>
  <si>
    <t>人员经费</t>
  </si>
  <si>
    <t>公用经费</t>
  </si>
  <si>
    <t>经济分类科目编码</t>
  </si>
  <si>
    <t>工资福利支出</t>
  </si>
  <si>
    <t xml:space="preserve">  基本工资</t>
  </si>
  <si>
    <t xml:space="preserve">  奖金</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</si>
  <si>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</si>
  <si>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</si>
  <si>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</si>
  <si>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</si>
  <si>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</si>
  <si>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</si>
  <si>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</si>
  <si>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</si>
  <si>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</si>
  <si>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</si>
  <si>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</si>
  <si>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</si>
  <si>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</si>
  <si>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</si>
  <si>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</si>
  <si>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</si>
  <si>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</si>
  <si>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</si>
  <si>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</si>
  <si>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</si>
  <si>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</si>
  <si>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</si>
  <si>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</si>
  <si>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</si>
  <si>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</si>
  <si>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</si>
  <si>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</si>
  <si>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</si>
  <si>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抚恤金</t>
  </si>
  <si>
    <t xml:space="preserve">  医疗费</t>
  </si>
  <si>
    <t xml:space="preserve">  奖励金</t>
  </si>
  <si>
    <t xml:space="preserve">  其他对个人和家庭的补助支出</t>
  </si>
  <si>
    <t xml:space="preserve">  其他资本性支出</t>
  </si>
  <si>
    <t xml:space="preserve">  办公设备购置</t>
  </si>
  <si>
    <t xml:space="preserve">  信息网络及软件购置更新</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</si>
  <si>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</si>
  <si>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</si>
  <si>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</si>
  <si>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部门名称：湖南省社会科学界联合会</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</si>
  <si>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</si>
  <si>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</si>
  <si>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</si>
  <si>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</si>
  <si>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</si>
  <si>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</si>
  <si>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</si>
  <si>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</si>
  <si>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</si>
  <si>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</si>
  <si>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</si>
  <si>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</si>
  <si>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</si>
  <si>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</si>
  <si>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</si>
  <si>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本表公开内容为列省级支出的“三公”经费当年安排数和上年结转数；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</si>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</sst>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Red]0"/>
  </numFmts>
  <fonts count="60">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2"/>
      <name val="黑体"/>
      <family val="3"/>
    </font>
    <font>
      <sz val="16"/>
      <color indexed="8"/>
      <name val="华文中宋"/>
      <family val="0"/>
    </font>
    <font>
      <sz val="11"/>
      <name val="宋体"/>
      <family val="0"/>
    </font>
    <font>
      <b/>
      <sz val="11"/>
      <name val="宋体"/>
      <family val="0"/>
    </font>
    <font>
      <sz val="11"/>
      <color indexed="8"/>
      <name val="宋体"/>
      <family val="0"/>
    </font>
    <font>
      <sz val="11"/>
      <color indexed="16"/>
      <name val="宋体"/>
      <family val="0"/>
    </font>
    <font>
      <sz val="11"/>
      <color indexed="20"/>
      <name val="宋体"/>
      <family val="0"/>
    </font>
    <font>
      <i/>
      <sz val="11"/>
      <color indexed="23"/>
      <name val="宋体"/>
      <family val="0"/>
    </font>
    <font>
      <sz val="11"/>
      <color indexed="17"/>
      <name val="宋体"/>
      <family val="0"/>
    </font>
    <font>
      <b/>
      <sz val="11"/>
      <color indexed="62"/>
      <name val="宋体"/>
      <family val="0"/>
    </font>
    <font>
      <u val="single"/>
      <sz val="11"/>
      <color indexed="20"/>
      <name val="宋体"/>
      <family val="0"/>
    </font>
    <font>
      <sz val="11"/>
      <color indexed="10"/>
      <name val="宋体"/>
      <family val="0"/>
    </font>
    <font>
      <b/>
      <sz val="11"/>
      <color indexed="9"/>
      <name val="宋体"/>
      <family val="0"/>
    </font>
    <font>
      <b/>
      <sz val="13"/>
      <color indexed="62"/>
      <name val="宋体"/>
      <family val="0"/>
    </font>
    <font>
      <sz val="10"/>
      <name val="Arial"/>
      <family val="2"/>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sz val="12"/>
      <name val="Times New Roman"/>
      <family val="1"/>
    </font>
    <font>
      <b/>
      <sz val="18"/>
      <color indexed="62"/>
      <name val="宋体"/>
      <family val="0"/>
    </font>
    <font>
      <b/>
      <sz val="11"/>
      <color indexed="8"/>
      <name val="宋体"/>
      <family val="0"/>
    </font>
    <font>
      <u val="single"/>
      <sz val="12"/>
      <color indexed="12"/>
      <name val="宋体"/>
      <family val="0"/>
    </font>
    <font>
      <b/>
      <sz val="11"/>
      <color indexed="6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name val="Cambria"/>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top style="thin"/>
      <bottom style="thin"/>
    </border>
    <border>
      <left style="thin"/>
      <right>
        <color indexed="63"/>
      </right>
      <top style="thin"/>
      <bottom/>
    </border>
    <border>
      <left>
        <color indexed="63"/>
      </left>
      <right style="thin"/>
      <top style="thin"/>
      <bottom/>
    </border>
    <border>
      <left>
        <color indexed="63"/>
      </left>
      <right style="medium"/>
      <top style="thin"/>
      <bottom style="thin"/>
    </border>
    <border>
      <left style="thin"/>
      <right style="thin"/>
      <top style="thin"/>
      <bottom/>
    </border>
    <border>
      <left style="thin"/>
      <right style="medium"/>
      <top style="thin"/>
      <bottom/>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color indexed="63"/>
      </left>
      <right style="medium"/>
      <top style="thin"/>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9"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19" fillId="0" borderId="0" applyFont="0" applyFill="0" applyBorder="0" applyAlignment="0" applyProtection="0"/>
    <xf numFmtId="41" fontId="19"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19" fillId="0" borderId="0" applyFont="0" applyFill="0" applyBorder="0" applyAlignment="0" applyProtection="0"/>
    <xf numFmtId="0" fontId="44" fillId="6" borderId="0" applyNumberFormat="0" applyBorder="0" applyAlignment="0" applyProtection="0"/>
    <xf numFmtId="0" fontId="38" fillId="0" borderId="0" applyNumberFormat="0" applyFill="0" applyBorder="0" applyAlignment="0" applyProtection="0"/>
    <xf numFmtId="0" fontId="21" fillId="7" borderId="0" applyNumberFormat="0" applyBorder="0" applyAlignment="0" applyProtection="0"/>
    <xf numFmtId="9" fontId="19" fillId="0" borderId="0" applyFont="0" applyFill="0" applyBorder="0" applyAlignment="0" applyProtection="0"/>
    <xf numFmtId="0" fontId="45" fillId="0" borderId="0" applyNumberFormat="0" applyFill="0" applyBorder="0" applyAlignment="0" applyProtection="0"/>
    <xf numFmtId="0" fontId="19" fillId="8" borderId="2" applyNumberFormat="0" applyFont="0" applyAlignment="0" applyProtection="0"/>
    <xf numFmtId="0" fontId="0" fillId="0" borderId="0">
      <alignment vertical="center"/>
      <protection/>
    </xf>
    <xf numFmtId="0" fontId="44"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50" fillId="0" borderId="3" applyNumberFormat="0" applyFill="0" applyAlignment="0" applyProtection="0"/>
    <xf numFmtId="0" fontId="10" fillId="0" borderId="0">
      <alignment/>
      <protection/>
    </xf>
    <xf numFmtId="0" fontId="51" fillId="0" borderId="4" applyNumberFormat="0" applyFill="0" applyAlignment="0" applyProtection="0"/>
    <xf numFmtId="0" fontId="44" fillId="10" borderId="0" applyNumberFormat="0" applyBorder="0" applyAlignment="0" applyProtection="0"/>
    <xf numFmtId="0" fontId="46" fillId="0" borderId="5" applyNumberFormat="0" applyFill="0" applyAlignment="0" applyProtection="0"/>
    <xf numFmtId="0" fontId="44" fillId="11" borderId="0" applyNumberFormat="0" applyBorder="0" applyAlignment="0" applyProtection="0"/>
    <xf numFmtId="0" fontId="52" fillId="12" borderId="6" applyNumberFormat="0" applyAlignment="0" applyProtection="0"/>
    <xf numFmtId="0" fontId="10" fillId="0" borderId="0">
      <alignment/>
      <protection/>
    </xf>
    <xf numFmtId="0" fontId="53" fillId="12" borderId="1" applyNumberFormat="0" applyAlignment="0" applyProtection="0"/>
    <xf numFmtId="0" fontId="54" fillId="13" borderId="7" applyNumberFormat="0" applyAlignment="0" applyProtection="0"/>
    <xf numFmtId="0" fontId="41" fillId="14" borderId="0" applyNumberFormat="0" applyBorder="0" applyAlignment="0" applyProtection="0"/>
    <xf numFmtId="0" fontId="44" fillId="15"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6" borderId="0" applyNumberFormat="0" applyBorder="0" applyAlignment="0" applyProtection="0"/>
    <xf numFmtId="0" fontId="58" fillId="17" borderId="0" applyNumberFormat="0" applyBorder="0" applyAlignment="0" applyProtection="0"/>
    <xf numFmtId="0" fontId="41" fillId="18" borderId="0" applyNumberFormat="0" applyBorder="0" applyAlignment="0" applyProtection="0"/>
    <xf numFmtId="0" fontId="4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0" fillId="0" borderId="0">
      <alignment vertical="center"/>
      <protection/>
    </xf>
    <xf numFmtId="0" fontId="4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1"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1" fillId="32" borderId="0" applyNumberFormat="0" applyBorder="0" applyAlignment="0" applyProtection="0"/>
    <xf numFmtId="0" fontId="44" fillId="33" borderId="0" applyNumberFormat="0" applyBorder="0" applyAlignment="0" applyProtection="0"/>
    <xf numFmtId="0" fontId="21" fillId="7" borderId="0" applyNumberFormat="0" applyBorder="0" applyAlignment="0" applyProtection="0"/>
    <xf numFmtId="0" fontId="41"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9" fillId="0" borderId="0">
      <alignment/>
      <protection/>
    </xf>
    <xf numFmtId="0" fontId="35" fillId="0" borderId="0">
      <alignment/>
      <protection/>
    </xf>
    <xf numFmtId="0" fontId="0" fillId="0" borderId="0">
      <alignment vertical="center"/>
      <protection/>
    </xf>
  </cellStyleXfs>
  <cellXfs count="251">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59" applyFont="1" applyFill="1" applyAlignment="1">
      <alignment horizontal="left" vertical="center" wrapText="1"/>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176" fontId="0" fillId="35" borderId="18" xfId="0" applyNumberFormat="1" applyFill="1" applyBorder="1" applyAlignment="1">
      <alignment horizontal="left" vertical="center" wrapText="1"/>
    </xf>
    <xf numFmtId="0" fontId="0" fillId="0" borderId="18" xfId="59" applyFont="1" applyFill="1" applyBorder="1" applyAlignment="1">
      <alignment vertical="center" wrapText="1"/>
      <protection/>
    </xf>
    <xf numFmtId="177" fontId="0" fillId="0" borderId="18" xfId="0" applyNumberFormat="1" applyFont="1" applyFill="1" applyBorder="1" applyAlignment="1">
      <alignment horizontal="center" vertical="center" wrapText="1"/>
    </xf>
    <xf numFmtId="0" fontId="0" fillId="0" borderId="30" xfId="59" applyFont="1" applyBorder="1" applyAlignment="1">
      <alignment horizontal="left" vertical="center" wrapText="1"/>
      <protection/>
    </xf>
    <xf numFmtId="0" fontId="0" fillId="0" borderId="30"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1" xfId="59" applyFont="1" applyFill="1" applyBorder="1" applyAlignment="1">
      <alignment horizontal="center" vertical="center" wrapText="1"/>
      <protection/>
    </xf>
    <xf numFmtId="0" fontId="0" fillId="0" borderId="32" xfId="59" applyFont="1" applyFill="1" applyBorder="1" applyAlignment="1">
      <alignment horizontal="center" vertical="center" wrapText="1"/>
      <protection/>
    </xf>
    <xf numFmtId="0" fontId="0" fillId="0" borderId="33" xfId="59" applyFont="1" applyFill="1" applyBorder="1" applyAlignment="1">
      <alignment horizontal="center" vertical="center" wrapText="1"/>
      <protection/>
    </xf>
    <xf numFmtId="0" fontId="0" fillId="0" borderId="34" xfId="59" applyFont="1" applyBorder="1" applyAlignment="1">
      <alignment horizontal="center" vertical="center" wrapText="1"/>
      <protection/>
    </xf>
    <xf numFmtId="4" fontId="0" fillId="0" borderId="34" xfId="59" applyNumberFormat="1" applyFont="1" applyFill="1" applyBorder="1" applyAlignment="1">
      <alignment horizontal="center" vertical="center" wrapText="1"/>
      <protection/>
    </xf>
    <xf numFmtId="0" fontId="59"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2" fillId="0" borderId="0" xfId="45" applyNumberFormat="1" applyFont="1" applyFill="1" applyAlignment="1" applyProtection="1">
      <alignment horizontal="right" wrapText="1"/>
      <protection/>
    </xf>
    <xf numFmtId="0" fontId="7" fillId="0" borderId="0" xfId="45" applyNumberFormat="1" applyFont="1" applyFill="1" applyAlignment="1" applyProtection="1">
      <alignment horizontal="right" wrapText="1"/>
      <protection/>
    </xf>
    <xf numFmtId="0" fontId="0" fillId="36" borderId="11" xfId="39" applyFont="1" applyFill="1" applyBorder="1" applyAlignment="1">
      <alignment horizontal="center" vertical="center" wrapText="1"/>
      <protection/>
    </xf>
    <xf numFmtId="0" fontId="0" fillId="36" borderId="35" xfId="39" applyFont="1" applyFill="1" applyBorder="1" applyAlignment="1">
      <alignment horizontal="center" vertical="center" wrapText="1"/>
      <protection/>
    </xf>
    <xf numFmtId="0" fontId="10" fillId="0" borderId="0" xfId="39">
      <alignment/>
      <protection/>
    </xf>
    <xf numFmtId="0" fontId="11" fillId="36" borderId="17" xfId="39" applyFont="1" applyFill="1" applyBorder="1" applyAlignment="1">
      <alignment vertical="center" wrapText="1"/>
      <protection/>
    </xf>
    <xf numFmtId="0" fontId="12" fillId="36" borderId="34" xfId="39" applyFont="1" applyFill="1" applyBorder="1" applyAlignment="1">
      <alignment horizontal="center" vertical="center" wrapText="1"/>
      <protection/>
    </xf>
    <xf numFmtId="0" fontId="13" fillId="36" borderId="17" xfId="39" applyFont="1" applyFill="1" applyBorder="1" applyAlignment="1">
      <alignment vertical="center" wrapText="1"/>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177" fontId="0" fillId="0" borderId="18" xfId="59" applyNumberFormat="1" applyFont="1" applyFill="1" applyBorder="1" applyAlignment="1">
      <alignment horizontal="center" vertical="center" wrapText="1"/>
      <protection/>
    </xf>
    <xf numFmtId="0" fontId="0" fillId="0" borderId="18" xfId="59" applyFont="1" applyBorder="1" applyAlignment="1">
      <alignment horizontal="left" vertical="center" wrapText="1"/>
      <protection/>
    </xf>
    <xf numFmtId="178" fontId="0" fillId="35" borderId="18" xfId="0" applyNumberFormat="1" applyFill="1" applyBorder="1" applyAlignment="1">
      <alignment vertical="center"/>
    </xf>
    <xf numFmtId="177" fontId="0" fillId="0" borderId="18" xfId="59" applyNumberFormat="1" applyFont="1" applyBorder="1" applyAlignment="1">
      <alignment horizontal="center" vertical="center" wrapText="1"/>
      <protection/>
    </xf>
    <xf numFmtId="0" fontId="0" fillId="0" borderId="23" xfId="59" applyFont="1" applyBorder="1" applyAlignment="1">
      <alignment horizontal="left" vertical="center" wrapText="1"/>
      <protection/>
    </xf>
    <xf numFmtId="0" fontId="0" fillId="0" borderId="24" xfId="59" applyFont="1" applyBorder="1" applyAlignment="1">
      <alignment horizontal="left" vertical="center" wrapText="1"/>
      <protection/>
    </xf>
    <xf numFmtId="176" fontId="0" fillId="35" borderId="36" xfId="0" applyNumberFormat="1" applyFill="1" applyBorder="1" applyAlignment="1">
      <alignment horizontal="left" vertical="center" wrapText="1"/>
    </xf>
    <xf numFmtId="178" fontId="0" fillId="35" borderId="26" xfId="0" applyNumberFormat="1" applyFill="1" applyBorder="1" applyAlignment="1">
      <alignment horizontal="left" vertical="center"/>
    </xf>
    <xf numFmtId="178" fontId="0" fillId="35" borderId="25" xfId="0" applyNumberFormat="1" applyFill="1" applyBorder="1" applyAlignment="1">
      <alignment horizontal="left" vertical="center"/>
    </xf>
    <xf numFmtId="178" fontId="0" fillId="35" borderId="37" xfId="0" applyNumberFormat="1" applyFill="1" applyBorder="1" applyAlignment="1">
      <alignment horizontal="left" vertical="center"/>
    </xf>
    <xf numFmtId="178" fontId="0" fillId="35" borderId="38" xfId="0" applyNumberFormat="1" applyFill="1" applyBorder="1" applyAlignment="1">
      <alignment horizontal="left" vertical="center"/>
    </xf>
    <xf numFmtId="178" fontId="0" fillId="35" borderId="18" xfId="0" applyNumberFormat="1" applyFill="1" applyBorder="1" applyAlignment="1">
      <alignment horizontal="left" vertical="center"/>
    </xf>
    <xf numFmtId="0" fontId="0" fillId="0" borderId="0" xfId="59" applyFont="1" applyAlignment="1">
      <alignment horizontal="lef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5" fillId="0" borderId="0" xfId="15" applyFont="1" applyAlignment="1">
      <alignment horizontal="left" vertical="center"/>
      <protection/>
    </xf>
    <xf numFmtId="0" fontId="16"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35"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4"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4" xfId="15" applyNumberFormat="1" applyFont="1" applyFill="1" applyBorder="1" applyAlignment="1">
      <alignment horizontal="center" vertical="center"/>
      <protection/>
    </xf>
    <xf numFmtId="176" fontId="17" fillId="0" borderId="17" xfId="15" applyNumberFormat="1" applyFont="1" applyFill="1" applyBorder="1" applyAlignment="1">
      <alignment horizontal="left" vertical="center"/>
      <protection/>
    </xf>
    <xf numFmtId="176" fontId="17" fillId="35" borderId="18" xfId="15" applyNumberFormat="1" applyFont="1" applyFill="1" applyBorder="1" applyAlignment="1">
      <alignment horizontal="center" vertical="center"/>
      <protection/>
    </xf>
    <xf numFmtId="176" fontId="17" fillId="0" borderId="18" xfId="85" applyNumberFormat="1" applyFont="1" applyFill="1" applyBorder="1" applyAlignment="1">
      <alignment horizontal="right" vertical="center"/>
      <protection/>
    </xf>
    <xf numFmtId="176" fontId="17" fillId="35" borderId="17" xfId="15" applyNumberFormat="1" applyFont="1" applyFill="1" applyBorder="1" applyAlignment="1">
      <alignment horizontal="left" vertical="center"/>
      <protection/>
    </xf>
    <xf numFmtId="0" fontId="17" fillId="35" borderId="18" xfId="15" applyNumberFormat="1" applyFont="1" applyFill="1" applyBorder="1" applyAlignment="1">
      <alignment horizontal="center" vertical="center"/>
      <protection/>
    </xf>
    <xf numFmtId="177" fontId="17" fillId="35" borderId="36" xfId="85" applyNumberFormat="1" applyFont="1" applyFill="1" applyBorder="1" applyAlignment="1">
      <alignment horizontal="center" vertical="center"/>
      <protection/>
    </xf>
    <xf numFmtId="177" fontId="17" fillId="0" borderId="34" xfId="85" applyNumberFormat="1" applyFont="1" applyFill="1" applyBorder="1" applyAlignment="1">
      <alignment horizontal="center" vertical="center"/>
      <protection/>
    </xf>
    <xf numFmtId="176" fontId="17" fillId="0" borderId="18" xfId="85" applyNumberFormat="1" applyFont="1" applyFill="1" applyBorder="1" applyAlignment="1">
      <alignment horizontal="left" vertical="center"/>
      <protection/>
    </xf>
    <xf numFmtId="176" fontId="17" fillId="0" borderId="26" xfId="15" applyNumberFormat="1" applyFont="1" applyFill="1" applyBorder="1" applyAlignment="1">
      <alignment horizontal="left" vertical="center"/>
      <protection/>
    </xf>
    <xf numFmtId="177" fontId="17" fillId="35" borderId="24" xfId="85" applyNumberFormat="1" applyFont="1" applyFill="1" applyBorder="1" applyAlignment="1">
      <alignment horizontal="center" vertical="center"/>
      <protection/>
    </xf>
    <xf numFmtId="177" fontId="17" fillId="0" borderId="39" xfId="85" applyNumberFormat="1" applyFont="1" applyFill="1" applyBorder="1" applyAlignment="1">
      <alignment horizontal="center" vertical="center"/>
      <protection/>
    </xf>
    <xf numFmtId="176" fontId="18" fillId="0" borderId="17" xfId="15" applyNumberFormat="1" applyFont="1" applyFill="1" applyBorder="1" applyAlignment="1">
      <alignment horizontal="center" vertical="center"/>
      <protection/>
    </xf>
    <xf numFmtId="176" fontId="18" fillId="0" borderId="26" xfId="15" applyNumberFormat="1" applyFont="1" applyFill="1" applyBorder="1" applyAlignment="1">
      <alignment horizontal="center" vertical="center"/>
      <protection/>
    </xf>
    <xf numFmtId="177" fontId="17" fillId="35" borderId="18" xfId="85" applyNumberFormat="1" applyFont="1" applyFill="1" applyBorder="1" applyAlignment="1">
      <alignment horizontal="center" vertical="center"/>
      <protection/>
    </xf>
    <xf numFmtId="176" fontId="17" fillId="0" borderId="17" xfId="15" applyNumberFormat="1" applyFont="1" applyFill="1" applyBorder="1" applyAlignment="1">
      <alignment horizontal="center" vertical="center"/>
      <protection/>
    </xf>
    <xf numFmtId="176" fontId="17" fillId="0" borderId="26" xfId="15" applyNumberFormat="1" applyFont="1" applyFill="1" applyBorder="1" applyAlignment="1">
      <alignment horizontal="center" vertical="center"/>
      <protection/>
    </xf>
    <xf numFmtId="177" fontId="17" fillId="35" borderId="40" xfId="85" applyNumberFormat="1" applyFont="1" applyFill="1" applyBorder="1" applyAlignment="1">
      <alignment horizontal="center" vertical="center"/>
      <protection/>
    </xf>
    <xf numFmtId="177" fontId="17" fillId="0" borderId="41" xfId="85" applyNumberFormat="1" applyFont="1" applyFill="1" applyBorder="1" applyAlignment="1">
      <alignment horizontal="center" vertical="center"/>
      <protection/>
    </xf>
    <xf numFmtId="177" fontId="17" fillId="0" borderId="18" xfId="85" applyNumberFormat="1" applyFont="1" applyFill="1" applyBorder="1" applyAlignment="1">
      <alignment vertical="center"/>
      <protection/>
    </xf>
    <xf numFmtId="176" fontId="17" fillId="0" borderId="42" xfId="15" applyNumberFormat="1" applyFont="1" applyFill="1" applyBorder="1" applyAlignment="1">
      <alignment horizontal="center" vertical="center"/>
      <protection/>
    </xf>
    <xf numFmtId="176" fontId="17" fillId="0" borderId="40" xfId="85" applyNumberFormat="1" applyFont="1" applyFill="1" applyBorder="1" applyAlignment="1">
      <alignment horizontal="right" vertical="center"/>
      <protection/>
    </xf>
    <xf numFmtId="176" fontId="17" fillId="0" borderId="43" xfId="15" applyNumberFormat="1" applyFont="1" applyFill="1" applyBorder="1" applyAlignment="1">
      <alignment horizontal="left" vertical="center"/>
      <protection/>
    </xf>
    <xf numFmtId="176" fontId="18" fillId="35" borderId="44" xfId="15" applyNumberFormat="1" applyFont="1" applyFill="1" applyBorder="1" applyAlignment="1">
      <alignment horizontal="center" vertical="center"/>
      <protection/>
    </xf>
    <xf numFmtId="176" fontId="17" fillId="0" borderId="45" xfId="85" applyNumberFormat="1" applyFont="1" applyFill="1" applyBorder="1" applyAlignment="1">
      <alignment horizontal="right" vertical="center"/>
      <protection/>
    </xf>
    <xf numFmtId="176" fontId="18" fillId="35" borderId="46" xfId="15" applyNumberFormat="1" applyFont="1" applyFill="1" applyBorder="1" applyAlignment="1">
      <alignment horizontal="center" vertical="center"/>
      <protection/>
    </xf>
    <xf numFmtId="0" fontId="2" fillId="0" borderId="30" xfId="15" applyFont="1" applyBorder="1" applyAlignment="1">
      <alignment horizontal="left" vertical="center" wrapText="1"/>
      <protection/>
    </xf>
    <xf numFmtId="0" fontId="2" fillId="0" borderId="3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6"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center" vertical="center"/>
    </xf>
    <xf numFmtId="0" fontId="4" fillId="35" borderId="0" xfId="0" applyFont="1" applyFill="1" applyAlignment="1">
      <alignment horizontal="center" vertical="center"/>
    </xf>
    <xf numFmtId="176" fontId="0" fillId="35" borderId="47"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2" xfId="0" applyNumberFormat="1" applyFont="1" applyFill="1" applyBorder="1" applyAlignment="1">
      <alignment horizontal="center" vertical="center" wrapText="1"/>
    </xf>
    <xf numFmtId="176" fontId="0" fillId="35" borderId="48" xfId="0" applyNumberFormat="1" applyFill="1" applyBorder="1" applyAlignment="1">
      <alignment horizontal="center" vertical="center" wrapText="1"/>
    </xf>
    <xf numFmtId="176" fontId="0" fillId="35" borderId="49"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0" borderId="36" xfId="0" applyNumberFormat="1" applyFill="1" applyBorder="1" applyAlignment="1">
      <alignment horizontal="right" vertical="center"/>
    </xf>
    <xf numFmtId="0" fontId="0" fillId="35" borderId="17" xfId="0" applyNumberFormat="1" applyFill="1" applyBorder="1" applyAlignment="1">
      <alignment horizontal="left" vertical="center"/>
    </xf>
    <xf numFmtId="0" fontId="0" fillId="35" borderId="18" xfId="0" applyNumberFormat="1" applyFill="1" applyBorder="1" applyAlignment="1">
      <alignment horizontal="left" vertical="center"/>
    </xf>
    <xf numFmtId="0" fontId="0" fillId="35" borderId="23" xfId="0" applyNumberFormat="1" applyFill="1" applyBorder="1" applyAlignment="1">
      <alignment horizontal="left" vertical="center"/>
    </xf>
    <xf numFmtId="0" fontId="0" fillId="35" borderId="25" xfId="0" applyNumberFormat="1" applyFill="1" applyBorder="1" applyAlignment="1">
      <alignment horizontal="left" vertical="center"/>
    </xf>
    <xf numFmtId="176" fontId="0" fillId="0" borderId="49" xfId="0" applyNumberFormat="1" applyFill="1" applyBorder="1" applyAlignment="1">
      <alignment horizontal="right" vertical="center"/>
    </xf>
    <xf numFmtId="176" fontId="0" fillId="0" borderId="40" xfId="0" applyNumberFormat="1" applyFill="1" applyBorder="1" applyAlignment="1">
      <alignment horizontal="right" vertical="center"/>
    </xf>
    <xf numFmtId="176" fontId="0" fillId="0" borderId="43" xfId="0" applyNumberFormat="1" applyFill="1" applyBorder="1" applyAlignment="1">
      <alignment horizontal="right" vertical="center"/>
    </xf>
    <xf numFmtId="176" fontId="0" fillId="0" borderId="18" xfId="0" applyNumberFormat="1" applyBorder="1" applyAlignment="1">
      <alignment horizontal="right" vertical="center"/>
    </xf>
    <xf numFmtId="176" fontId="0" fillId="0" borderId="36" xfId="0" applyNumberFormat="1" applyBorder="1" applyAlignment="1">
      <alignment horizontal="right"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1"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2"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49" fontId="0" fillId="35" borderId="34"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4" xfId="0" applyNumberFormat="1" applyFill="1" applyBorder="1" applyAlignment="1">
      <alignment horizontal="right" vertical="center"/>
    </xf>
    <xf numFmtId="0" fontId="0" fillId="0" borderId="0" xfId="0" applyBorder="1" applyAlignment="1">
      <alignment horizontal="right" vertical="center"/>
    </xf>
    <xf numFmtId="176" fontId="0" fillId="0" borderId="50" xfId="0" applyNumberFormat="1" applyFill="1" applyBorder="1" applyAlignment="1">
      <alignment horizontal="right" vertical="center"/>
    </xf>
    <xf numFmtId="0" fontId="0" fillId="0" borderId="0" xfId="0" applyNumberFormat="1" applyAlignment="1">
      <alignment horizontal="right" vertical="center"/>
    </xf>
    <xf numFmtId="0" fontId="16" fillId="0" borderId="0" xfId="0" applyNumberFormat="1" applyFont="1" applyFill="1" applyAlignment="1">
      <alignment horizontal="center" vertical="center"/>
    </xf>
    <xf numFmtId="0" fontId="0" fillId="35" borderId="0" xfId="0" applyNumberFormat="1" applyFill="1" applyAlignment="1">
      <alignment horizontal="right" vertical="center"/>
    </xf>
    <xf numFmtId="0" fontId="4" fillId="35" borderId="0" xfId="15" applyNumberFormat="1" applyFont="1" applyFill="1" applyAlignment="1">
      <alignment horizontal="left" vertical="center"/>
      <protection/>
    </xf>
    <xf numFmtId="0" fontId="0" fillId="35" borderId="0" xfId="0" applyNumberFormat="1" applyFill="1" applyAlignment="1">
      <alignment horizontal="center" vertical="center"/>
    </xf>
    <xf numFmtId="0" fontId="0" fillId="35" borderId="47" xfId="0" applyNumberFormat="1" applyFill="1" applyBorder="1" applyAlignment="1">
      <alignment horizontal="center" vertical="center" wrapText="1"/>
    </xf>
    <xf numFmtId="0" fontId="0" fillId="35" borderId="16"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0" fontId="0" fillId="35" borderId="42" xfId="0" applyNumberFormat="1" applyFont="1" applyFill="1" applyBorder="1" applyAlignment="1">
      <alignment horizontal="center" vertical="center" wrapText="1"/>
    </xf>
    <xf numFmtId="0" fontId="0" fillId="35" borderId="48"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0" fontId="0" fillId="35" borderId="27" xfId="0" applyNumberFormat="1" applyFill="1" applyBorder="1" applyAlignment="1">
      <alignment horizontal="center" vertical="center" wrapText="1"/>
    </xf>
    <xf numFmtId="0" fontId="0" fillId="35" borderId="28"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0" fontId="0" fillId="35" borderId="23" xfId="0" applyNumberFormat="1" applyFill="1" applyBorder="1" applyAlignment="1">
      <alignment horizontal="center" vertical="center"/>
    </xf>
    <xf numFmtId="0"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0" fontId="0" fillId="35" borderId="27" xfId="0" applyNumberFormat="1" applyFill="1" applyBorder="1" applyAlignment="1">
      <alignment horizontal="center" vertical="center"/>
    </xf>
    <xf numFmtId="0" fontId="0" fillId="35" borderId="28" xfId="0" applyNumberFormat="1" applyFill="1" applyBorder="1" applyAlignment="1">
      <alignment horizontal="center" vertical="center"/>
    </xf>
    <xf numFmtId="0" fontId="0" fillId="35" borderId="51" xfId="0" applyNumberFormat="1" applyFill="1" applyBorder="1" applyAlignment="1">
      <alignment horizontal="left" vertical="center"/>
    </xf>
    <xf numFmtId="0" fontId="0" fillId="35" borderId="45" xfId="0" applyNumberFormat="1" applyFill="1" applyBorder="1" applyAlignment="1">
      <alignment horizontal="left" vertical="center"/>
    </xf>
    <xf numFmtId="176" fontId="0" fillId="35" borderId="45" xfId="0" applyNumberFormat="1" applyFill="1" applyBorder="1" applyAlignment="1">
      <alignment horizontal="left" vertical="center"/>
    </xf>
    <xf numFmtId="176" fontId="0" fillId="0" borderId="45" xfId="0" applyNumberFormat="1" applyFill="1" applyBorder="1" applyAlignment="1">
      <alignment horizontal="right" vertical="center"/>
    </xf>
    <xf numFmtId="0" fontId="0" fillId="0" borderId="30" xfId="0" applyNumberFormat="1" applyBorder="1" applyAlignment="1">
      <alignment horizontal="left" vertical="center" wrapText="1"/>
    </xf>
    <xf numFmtId="0" fontId="0" fillId="0" borderId="30" xfId="0" applyNumberFormat="1" applyFont="1" applyBorder="1" applyAlignment="1">
      <alignment horizontal="left" vertical="center"/>
    </xf>
    <xf numFmtId="0" fontId="0" fillId="0" borderId="0" xfId="0" applyNumberFormat="1" applyAlignment="1">
      <alignment vertical="center"/>
    </xf>
    <xf numFmtId="176" fontId="0" fillId="35" borderId="31" xfId="0" applyNumberFormat="1" applyFill="1" applyBorder="1" applyAlignment="1">
      <alignment horizontal="center" vertical="center" wrapText="1"/>
    </xf>
    <xf numFmtId="176" fontId="0" fillId="35" borderId="32" xfId="0" applyNumberFormat="1" applyFill="1" applyBorder="1" applyAlignment="1">
      <alignment horizontal="center" vertical="center" wrapText="1"/>
    </xf>
    <xf numFmtId="176" fontId="0" fillId="35" borderId="33" xfId="0" applyNumberFormat="1" applyFill="1" applyBorder="1" applyAlignment="1">
      <alignment horizontal="center" vertical="center" wrapText="1"/>
    </xf>
    <xf numFmtId="49" fontId="0" fillId="35" borderId="34" xfId="0" applyNumberFormat="1" applyFill="1" applyBorder="1" applyAlignment="1">
      <alignment horizontal="center" vertical="center"/>
    </xf>
    <xf numFmtId="176" fontId="0" fillId="0" borderId="52" xfId="0" applyNumberFormat="1" applyFill="1" applyBorder="1" applyAlignment="1">
      <alignment horizontal="right" vertical="center"/>
    </xf>
    <xf numFmtId="0" fontId="0" fillId="0" borderId="0" xfId="15" applyNumberFormat="1" applyAlignment="1">
      <alignment horizontal="right" vertical="center"/>
      <protection/>
    </xf>
    <xf numFmtId="0" fontId="16" fillId="0" borderId="0" xfId="15" applyNumberFormat="1" applyFont="1" applyFill="1" applyAlignment="1">
      <alignment horizontal="center" vertical="center"/>
      <protection/>
    </xf>
    <xf numFmtId="0" fontId="0" fillId="35" borderId="0" xfId="15" applyNumberFormat="1" applyFill="1" applyAlignment="1">
      <alignment horizontal="right" vertical="center"/>
      <protection/>
    </xf>
    <xf numFmtId="0" fontId="0" fillId="35" borderId="12" xfId="15" applyNumberFormat="1" applyFont="1" applyFill="1" applyBorder="1" applyAlignment="1">
      <alignment horizontal="center" vertical="center"/>
      <protection/>
    </xf>
    <xf numFmtId="0" fontId="2" fillId="35" borderId="18" xfId="15" applyNumberFormat="1" applyFont="1" applyFill="1" applyBorder="1" applyAlignment="1">
      <alignment horizontal="center" vertical="center"/>
      <protection/>
    </xf>
    <xf numFmtId="176" fontId="0" fillId="35" borderId="34" xfId="15" applyNumberFormat="1" applyFont="1" applyFill="1" applyBorder="1" applyAlignment="1">
      <alignment horizontal="center" vertical="center"/>
      <protection/>
    </xf>
    <xf numFmtId="0" fontId="0" fillId="35" borderId="18" xfId="15" applyNumberFormat="1" applyFont="1" applyFill="1" applyBorder="1" applyAlignment="1">
      <alignment horizontal="center" vertical="center"/>
      <protection/>
    </xf>
    <xf numFmtId="176" fontId="0" fillId="0" borderId="18" xfId="15" applyNumberFormat="1" applyFont="1" applyFill="1" applyBorder="1" applyAlignment="1">
      <alignment horizontal="right" vertical="center"/>
      <protection/>
    </xf>
    <xf numFmtId="176" fontId="0" fillId="0" borderId="18" xfId="15" applyNumberFormat="1" applyFont="1" applyFill="1" applyBorder="1" applyAlignment="1">
      <alignment horizontal="left" vertical="center"/>
      <protection/>
    </xf>
    <xf numFmtId="176" fontId="17" fillId="0" borderId="42" xfId="15" applyNumberFormat="1" applyFont="1" applyFill="1" applyBorder="1" applyAlignment="1">
      <alignment horizontal="left" vertical="center"/>
      <protection/>
    </xf>
    <xf numFmtId="176" fontId="17" fillId="0" borderId="49" xfId="15" applyNumberFormat="1" applyFont="1" applyFill="1" applyBorder="1" applyAlignment="1">
      <alignment horizontal="right" vertical="center"/>
      <protection/>
    </xf>
    <xf numFmtId="176" fontId="17" fillId="0" borderId="53" xfId="15" applyNumberFormat="1" applyFont="1" applyFill="1" applyBorder="1" applyAlignment="1">
      <alignment vertical="center"/>
      <protection/>
    </xf>
    <xf numFmtId="0" fontId="2" fillId="0" borderId="30" xfId="15" applyNumberFormat="1" applyFont="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0"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34" xfId="15" applyNumberFormat="1" applyFont="1" applyFill="1" applyBorder="1" applyAlignment="1" quotePrefix="1">
      <alignment horizontal="center" vertical="center"/>
      <protection/>
    </xf>
    <xf numFmtId="176" fontId="17" fillId="0" borderId="17" xfId="15" applyNumberFormat="1" applyFont="1" applyFill="1" applyBorder="1" applyAlignment="1" quotePrefix="1">
      <alignment horizontal="left" vertical="center"/>
      <protection/>
    </xf>
    <xf numFmtId="0" fontId="17" fillId="35" borderId="18" xfId="15" applyNumberFormat="1" applyFont="1" applyFill="1" applyBorder="1" applyAlignment="1" quotePrefix="1">
      <alignment horizontal="center" vertical="center"/>
      <protection/>
    </xf>
    <xf numFmtId="176" fontId="17" fillId="35" borderId="18" xfId="15" applyNumberFormat="1" applyFont="1" applyFill="1" applyBorder="1" applyAlignment="1" quotePrefix="1">
      <alignment horizontal="center" vertical="center"/>
      <protection/>
    </xf>
    <xf numFmtId="176" fontId="18" fillId="0" borderId="17" xfId="15" applyNumberFormat="1" applyFont="1" applyFill="1" applyBorder="1" applyAlignment="1" quotePrefix="1">
      <alignment horizontal="center" vertical="center"/>
      <protection/>
    </xf>
    <xf numFmtId="176" fontId="18" fillId="0" borderId="26" xfId="15" applyNumberFormat="1" applyFont="1" applyFill="1" applyBorder="1" applyAlignment="1" quotePrefix="1">
      <alignment horizontal="center" vertical="center"/>
      <protection/>
    </xf>
    <xf numFmtId="176" fontId="18" fillId="35" borderId="44" xfId="15" applyNumberFormat="1" applyFont="1" applyFill="1" applyBorder="1" applyAlignment="1" quotePrefix="1">
      <alignment horizontal="center" vertical="center"/>
      <protection/>
    </xf>
    <xf numFmtId="176" fontId="18" fillId="35" borderId="46" xfId="15" applyNumberFormat="1" applyFont="1" applyFill="1" applyBorder="1" applyAlignment="1" quotePrefix="1">
      <alignment horizontal="center" vertical="center"/>
      <protection/>
    </xf>
    <xf numFmtId="0" fontId="0" fillId="35" borderId="47"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1" xfId="0" applyNumberFormat="1" applyFill="1" applyBorder="1" applyAlignment="1" quotePrefix="1">
      <alignment horizontal="center" vertical="center" wrapText="1"/>
    </xf>
    <xf numFmtId="176" fontId="0" fillId="35" borderId="49" xfId="0" applyNumberFormat="1" applyFill="1" applyBorder="1" applyAlignment="1" quotePrefix="1">
      <alignment horizontal="center" vertical="center" wrapText="1"/>
    </xf>
    <xf numFmtId="0"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0" fontId="0" fillId="35" borderId="27" xfId="0" applyNumberFormat="1" applyFill="1" applyBorder="1" applyAlignment="1" quotePrefix="1">
      <alignment horizontal="center" vertical="center"/>
    </xf>
    <xf numFmtId="176" fontId="0" fillId="35" borderId="47" xfId="0" applyNumberFormat="1" applyFill="1" applyBorder="1" applyAlignment="1" quotePrefix="1">
      <alignment horizontal="center" vertical="center" wrapText="1"/>
    </xf>
    <xf numFmtId="176" fontId="0" fillId="35" borderId="14" xfId="0" applyNumberFormat="1" applyFont="1" applyFill="1" applyBorder="1" applyAlignment="1" quotePrefix="1">
      <alignment horizontal="center" vertical="center" wrapText="1"/>
    </xf>
    <xf numFmtId="176" fontId="0" fillId="35" borderId="31"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17" fillId="35" borderId="17" xfId="15" applyNumberFormat="1" applyFont="1" applyFill="1" applyBorder="1" applyAlignment="1" quotePrefix="1">
      <alignment horizontal="left" vertical="center"/>
      <protection/>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 name="常规_2007年行政单位基层表样表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B13">
      <selection activeCell="C7" sqref="C7"/>
    </sheetView>
  </sheetViews>
  <sheetFormatPr defaultColWidth="8.75390625" defaultRowHeight="14.25"/>
  <cols>
    <col min="1" max="1" width="50.625" style="79" customWidth="1"/>
    <col min="2" max="2" width="4.00390625" style="209" customWidth="1"/>
    <col min="3" max="3" width="15.625" style="79" customWidth="1"/>
    <col min="4" max="4" width="50.625" style="79" customWidth="1"/>
    <col min="5" max="5" width="3.50390625" style="79" customWidth="1"/>
    <col min="6" max="6" width="15.625" style="79" customWidth="1"/>
    <col min="7" max="8" width="9.00390625" style="80" bestFit="1" customWidth="1"/>
    <col min="9" max="32" width="9.00390625" style="79" bestFit="1" customWidth="1"/>
    <col min="33" max="16384" width="8.75390625" style="79" customWidth="1"/>
  </cols>
  <sheetData>
    <row r="1" ht="15">
      <c r="A1" s="81"/>
    </row>
    <row r="2" spans="1:8" s="77" customFormat="1" ht="18" customHeight="1">
      <c r="A2" s="82" t="s">
        <v>0</v>
      </c>
      <c r="B2" s="210"/>
      <c r="C2" s="82"/>
      <c r="D2" s="82"/>
      <c r="E2" s="82"/>
      <c r="F2" s="82"/>
      <c r="G2" s="123"/>
      <c r="H2" s="123"/>
    </row>
    <row r="3" spans="1:6" ht="9.75" customHeight="1">
      <c r="A3" s="83"/>
      <c r="B3" s="211"/>
      <c r="C3" s="83"/>
      <c r="D3" s="83"/>
      <c r="E3" s="83"/>
      <c r="F3" s="39" t="s">
        <v>1</v>
      </c>
    </row>
    <row r="4" spans="1:6" ht="15" customHeight="1">
      <c r="A4" s="8" t="s">
        <v>2</v>
      </c>
      <c r="B4" s="211"/>
      <c r="C4" s="83"/>
      <c r="D4" s="83"/>
      <c r="E4" s="83"/>
      <c r="F4" s="39" t="s">
        <v>3</v>
      </c>
    </row>
    <row r="5" spans="1:8" s="78" customFormat="1" ht="21.75" customHeight="1">
      <c r="A5" s="222" t="s">
        <v>4</v>
      </c>
      <c r="B5" s="212"/>
      <c r="C5" s="85"/>
      <c r="D5" s="223" t="s">
        <v>5</v>
      </c>
      <c r="E5" s="85"/>
      <c r="F5" s="87"/>
      <c r="G5" s="124"/>
      <c r="H5" s="124"/>
    </row>
    <row r="6" spans="1:8" s="78" customFormat="1" ht="21.75" customHeight="1">
      <c r="A6" s="224" t="s">
        <v>6</v>
      </c>
      <c r="B6" s="225" t="s">
        <v>7</v>
      </c>
      <c r="C6" s="90" t="s">
        <v>8</v>
      </c>
      <c r="D6" s="226" t="s">
        <v>6</v>
      </c>
      <c r="E6" s="227" t="s">
        <v>7</v>
      </c>
      <c r="F6" s="214" t="s">
        <v>8</v>
      </c>
      <c r="G6" s="124"/>
      <c r="H6" s="124"/>
    </row>
    <row r="7" spans="1:8" s="78" customFormat="1" ht="21.75" customHeight="1">
      <c r="A7" s="224" t="s">
        <v>9</v>
      </c>
      <c r="B7" s="215"/>
      <c r="C7" s="226" t="s">
        <v>10</v>
      </c>
      <c r="D7" s="226" t="s">
        <v>9</v>
      </c>
      <c r="E7" s="90"/>
      <c r="F7" s="228" t="s">
        <v>11</v>
      </c>
      <c r="G7" s="124"/>
      <c r="H7" s="124"/>
    </row>
    <row r="8" spans="1:8" s="78" customFormat="1" ht="21.75" customHeight="1">
      <c r="A8" s="229" t="s">
        <v>12</v>
      </c>
      <c r="B8" s="230" t="s">
        <v>10</v>
      </c>
      <c r="C8" s="216">
        <v>2194.1</v>
      </c>
      <c r="D8" s="229" t="s">
        <v>13</v>
      </c>
      <c r="E8" s="231" t="s">
        <v>14</v>
      </c>
      <c r="F8" s="216">
        <v>55</v>
      </c>
      <c r="G8" s="124"/>
      <c r="H8" s="124"/>
    </row>
    <row r="9" spans="1:8" s="78" customFormat="1" ht="21.75" customHeight="1">
      <c r="A9" s="98" t="s">
        <v>15</v>
      </c>
      <c r="B9" s="99">
        <v>2</v>
      </c>
      <c r="C9" s="216"/>
      <c r="D9" s="229" t="s">
        <v>16</v>
      </c>
      <c r="E9" s="231" t="s">
        <v>17</v>
      </c>
      <c r="F9" s="216">
        <v>1901.01</v>
      </c>
      <c r="G9" s="124"/>
      <c r="H9" s="124"/>
    </row>
    <row r="10" spans="1:8" s="78" customFormat="1" ht="21.75" customHeight="1">
      <c r="A10" s="98" t="s">
        <v>18</v>
      </c>
      <c r="B10" s="99">
        <v>3</v>
      </c>
      <c r="C10" s="216"/>
      <c r="D10" s="229" t="s">
        <v>19</v>
      </c>
      <c r="E10" s="231" t="s">
        <v>20</v>
      </c>
      <c r="F10" s="216">
        <v>194.5</v>
      </c>
      <c r="G10" s="124"/>
      <c r="H10" s="124"/>
    </row>
    <row r="11" spans="1:8" s="78" customFormat="1" ht="21.75" customHeight="1">
      <c r="A11" s="98" t="s">
        <v>21</v>
      </c>
      <c r="B11" s="99">
        <v>4</v>
      </c>
      <c r="C11" s="216"/>
      <c r="D11" s="229" t="s">
        <v>22</v>
      </c>
      <c r="E11" s="231" t="s">
        <v>23</v>
      </c>
      <c r="F11" s="216">
        <v>177.8</v>
      </c>
      <c r="G11" s="124"/>
      <c r="H11" s="124"/>
    </row>
    <row r="12" spans="1:8" s="78" customFormat="1" ht="21.75" customHeight="1">
      <c r="A12" s="98" t="s">
        <v>24</v>
      </c>
      <c r="B12" s="99">
        <v>5</v>
      </c>
      <c r="C12" s="216"/>
      <c r="D12" s="229" t="s">
        <v>25</v>
      </c>
      <c r="E12" s="231" t="s">
        <v>26</v>
      </c>
      <c r="F12" s="216">
        <v>9.65</v>
      </c>
      <c r="G12" s="124"/>
      <c r="H12" s="124"/>
    </row>
    <row r="13" spans="1:8" s="78" customFormat="1" ht="21.75" customHeight="1">
      <c r="A13" s="98" t="s">
        <v>27</v>
      </c>
      <c r="B13" s="99">
        <v>6</v>
      </c>
      <c r="C13" s="216">
        <v>2.32</v>
      </c>
      <c r="D13" s="229" t="s">
        <v>28</v>
      </c>
      <c r="E13" s="231" t="s">
        <v>29</v>
      </c>
      <c r="F13" s="216">
        <v>10</v>
      </c>
      <c r="G13" s="124"/>
      <c r="H13" s="124"/>
    </row>
    <row r="14" spans="1:8" s="78" customFormat="1" ht="21.75" customHeight="1">
      <c r="A14" s="98"/>
      <c r="B14" s="99">
        <v>7</v>
      </c>
      <c r="C14" s="216"/>
      <c r="D14" s="95" t="s">
        <v>30</v>
      </c>
      <c r="E14" s="231" t="s">
        <v>31</v>
      </c>
      <c r="F14" s="216">
        <v>52.6</v>
      </c>
      <c r="G14" s="124"/>
      <c r="H14" s="124"/>
    </row>
    <row r="15" spans="1:8" s="78" customFormat="1" ht="21.75" customHeight="1">
      <c r="A15" s="95"/>
      <c r="B15" s="99">
        <v>8</v>
      </c>
      <c r="C15" s="217"/>
      <c r="D15" s="103"/>
      <c r="E15" s="231" t="s">
        <v>32</v>
      </c>
      <c r="F15" s="216"/>
      <c r="G15" s="124"/>
      <c r="H15" s="124"/>
    </row>
    <row r="16" spans="1:8" s="78" customFormat="1" ht="21.75" customHeight="1">
      <c r="A16" s="232" t="s">
        <v>33</v>
      </c>
      <c r="B16" s="99">
        <v>9</v>
      </c>
      <c r="C16" s="216">
        <v>2196.33</v>
      </c>
      <c r="D16" s="233" t="s">
        <v>34</v>
      </c>
      <c r="E16" s="231" t="s">
        <v>35</v>
      </c>
      <c r="F16" s="216">
        <v>2400.56</v>
      </c>
      <c r="G16" s="124"/>
      <c r="H16" s="124"/>
    </row>
    <row r="17" spans="1:8" s="78" customFormat="1" ht="21.75" customHeight="1">
      <c r="A17" s="95" t="s">
        <v>36</v>
      </c>
      <c r="B17" s="99">
        <v>10</v>
      </c>
      <c r="C17" s="216"/>
      <c r="D17" s="103" t="s">
        <v>37</v>
      </c>
      <c r="E17" s="231" t="s">
        <v>38</v>
      </c>
      <c r="F17" s="216">
        <v>0.51</v>
      </c>
      <c r="G17" s="124"/>
      <c r="H17" s="124"/>
    </row>
    <row r="18" spans="1:8" s="78" customFormat="1" ht="21.75" customHeight="1">
      <c r="A18" s="95" t="s">
        <v>39</v>
      </c>
      <c r="B18" s="99">
        <v>12</v>
      </c>
      <c r="C18" s="216">
        <v>304.79</v>
      </c>
      <c r="D18" s="103" t="s">
        <v>40</v>
      </c>
      <c r="E18" s="231" t="s">
        <v>41</v>
      </c>
      <c r="F18" s="216">
        <v>100.05</v>
      </c>
      <c r="G18" s="124"/>
      <c r="H18" s="124"/>
    </row>
    <row r="19" spans="1:8" s="78" customFormat="1" ht="21.75" customHeight="1">
      <c r="A19" s="218" t="s">
        <v>42</v>
      </c>
      <c r="B19" s="99">
        <v>13</v>
      </c>
      <c r="C19" s="219">
        <v>284.29</v>
      </c>
      <c r="D19" s="116" t="s">
        <v>43</v>
      </c>
      <c r="E19" s="231" t="s">
        <v>44</v>
      </c>
      <c r="F19" s="220">
        <v>71.59</v>
      </c>
      <c r="G19" s="124"/>
      <c r="H19" s="124"/>
    </row>
    <row r="20" spans="1:6" ht="21.75" customHeight="1">
      <c r="A20" s="234" t="s">
        <v>45</v>
      </c>
      <c r="B20" s="99">
        <v>14</v>
      </c>
      <c r="C20" s="216">
        <v>2501.12</v>
      </c>
      <c r="D20" s="235" t="s">
        <v>45</v>
      </c>
      <c r="E20" s="231" t="s">
        <v>46</v>
      </c>
      <c r="F20" s="216">
        <v>2501.12</v>
      </c>
    </row>
    <row r="21" spans="1:6" ht="29.25" customHeight="1">
      <c r="A21" s="120" t="s">
        <v>47</v>
      </c>
      <c r="B21" s="221"/>
      <c r="C21" s="121"/>
      <c r="D21" s="121"/>
      <c r="E21" s="121"/>
      <c r="F21" s="121"/>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8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7"/>
  <sheetViews>
    <sheetView zoomScaleSheetLayoutView="160" workbookViewId="0" topLeftCell="A1">
      <selection activeCell="A1" sqref="A1:J1"/>
    </sheetView>
  </sheetViews>
  <sheetFormatPr defaultColWidth="8.75390625" defaultRowHeight="14.25"/>
  <cols>
    <col min="1" max="2" width="4.625" style="177" customWidth="1"/>
    <col min="3" max="3" width="25.25390625" style="128" customWidth="1"/>
    <col min="4" max="4" width="13.00390625" style="128" customWidth="1"/>
    <col min="5" max="6" width="13.25390625" style="128" customWidth="1"/>
    <col min="7" max="7" width="11.75390625" style="128" customWidth="1"/>
    <col min="8" max="10" width="13.625" style="128" customWidth="1"/>
    <col min="11" max="32" width="9.00390625" style="128" bestFit="1" customWidth="1"/>
    <col min="33" max="16384" width="8.75390625" style="128" customWidth="1"/>
  </cols>
  <sheetData>
    <row r="1" spans="1:10" s="125" customFormat="1" ht="20.25">
      <c r="A1" s="178" t="s">
        <v>48</v>
      </c>
      <c r="B1" s="178"/>
      <c r="C1" s="129"/>
      <c r="D1" s="129"/>
      <c r="E1" s="129"/>
      <c r="F1" s="129"/>
      <c r="G1" s="129"/>
      <c r="H1" s="129"/>
      <c r="I1" s="129"/>
      <c r="J1" s="129"/>
    </row>
    <row r="2" spans="1:10" ht="15">
      <c r="A2" s="179"/>
      <c r="B2" s="179"/>
      <c r="C2" s="130"/>
      <c r="D2" s="130"/>
      <c r="E2" s="130"/>
      <c r="F2" s="130"/>
      <c r="G2" s="130"/>
      <c r="H2" s="130"/>
      <c r="I2" s="130"/>
      <c r="J2" s="39" t="s">
        <v>49</v>
      </c>
    </row>
    <row r="3" spans="1:10" ht="15.75">
      <c r="A3" s="180" t="s">
        <v>50</v>
      </c>
      <c r="B3" s="181" t="s">
        <v>51</v>
      </c>
      <c r="C3" s="181"/>
      <c r="D3" s="130"/>
      <c r="E3" s="130"/>
      <c r="F3" s="132"/>
      <c r="G3" s="130"/>
      <c r="H3" s="130"/>
      <c r="I3" s="130"/>
      <c r="J3" s="39" t="s">
        <v>3</v>
      </c>
    </row>
    <row r="4" spans="1:11" s="126" customFormat="1" ht="22.5" customHeight="1">
      <c r="A4" s="236" t="s">
        <v>6</v>
      </c>
      <c r="B4" s="183"/>
      <c r="C4" s="134"/>
      <c r="D4" s="237" t="s">
        <v>33</v>
      </c>
      <c r="E4" s="238" t="s">
        <v>52</v>
      </c>
      <c r="F4" s="237" t="s">
        <v>53</v>
      </c>
      <c r="G4" s="237" t="s">
        <v>54</v>
      </c>
      <c r="H4" s="237" t="s">
        <v>55</v>
      </c>
      <c r="I4" s="237" t="s">
        <v>56</v>
      </c>
      <c r="J4" s="239" t="s">
        <v>57</v>
      </c>
      <c r="K4" s="169"/>
    </row>
    <row r="5" spans="1:11" s="126" customFormat="1" ht="22.5" customHeight="1">
      <c r="A5" s="185" t="s">
        <v>58</v>
      </c>
      <c r="B5" s="186"/>
      <c r="C5" s="240" t="s">
        <v>59</v>
      </c>
      <c r="D5" s="140"/>
      <c r="E5" s="187"/>
      <c r="F5" s="140"/>
      <c r="G5" s="140"/>
      <c r="H5" s="140"/>
      <c r="I5" s="140"/>
      <c r="J5" s="205"/>
      <c r="K5" s="169"/>
    </row>
    <row r="6" spans="1:11" s="126" customFormat="1" ht="22.5" customHeight="1">
      <c r="A6" s="188"/>
      <c r="B6" s="189"/>
      <c r="C6" s="144"/>
      <c r="D6" s="144"/>
      <c r="E6" s="190"/>
      <c r="F6" s="144"/>
      <c r="G6" s="144"/>
      <c r="H6" s="144"/>
      <c r="I6" s="144"/>
      <c r="J6" s="206"/>
      <c r="K6" s="169"/>
    </row>
    <row r="7" spans="1:11" ht="22.5" customHeight="1">
      <c r="A7" s="241" t="s">
        <v>60</v>
      </c>
      <c r="B7" s="192"/>
      <c r="C7" s="193"/>
      <c r="D7" s="242" t="s">
        <v>10</v>
      </c>
      <c r="E7" s="242" t="s">
        <v>11</v>
      </c>
      <c r="F7" s="242" t="s">
        <v>61</v>
      </c>
      <c r="G7" s="242" t="s">
        <v>62</v>
      </c>
      <c r="H7" s="242" t="s">
        <v>63</v>
      </c>
      <c r="I7" s="242" t="s">
        <v>64</v>
      </c>
      <c r="J7" s="207" t="s">
        <v>65</v>
      </c>
      <c r="K7" s="175"/>
    </row>
    <row r="8" spans="1:11" ht="22.5" customHeight="1">
      <c r="A8" s="243" t="s">
        <v>45</v>
      </c>
      <c r="B8" s="196"/>
      <c r="C8" s="152"/>
      <c r="D8" s="153">
        <f>E8+J8</f>
        <v>2196.33</v>
      </c>
      <c r="E8" s="153">
        <f>E9+E12+E19+E22+E25+E28+E31</f>
        <v>2194.1</v>
      </c>
      <c r="F8" s="153"/>
      <c r="G8" s="153"/>
      <c r="H8" s="153"/>
      <c r="I8" s="153"/>
      <c r="J8" s="153">
        <v>2.23</v>
      </c>
      <c r="K8" s="175"/>
    </row>
    <row r="9" spans="1:11" ht="22.5" customHeight="1">
      <c r="A9" s="155">
        <v>201</v>
      </c>
      <c r="B9" s="156"/>
      <c r="C9" s="33" t="s">
        <v>66</v>
      </c>
      <c r="D9" s="153">
        <f aca="true" t="shared" si="0" ref="D9:D13">D10</f>
        <v>50</v>
      </c>
      <c r="E9" s="153">
        <f aca="true" t="shared" si="1" ref="E9:E13">E10</f>
        <v>50</v>
      </c>
      <c r="F9" s="153"/>
      <c r="G9" s="153"/>
      <c r="H9" s="153"/>
      <c r="I9" s="153"/>
      <c r="J9" s="153"/>
      <c r="K9" s="175"/>
    </row>
    <row r="10" spans="1:11" ht="22.5" customHeight="1">
      <c r="A10" s="157">
        <v>20104</v>
      </c>
      <c r="B10" s="158"/>
      <c r="C10" s="33" t="s">
        <v>67</v>
      </c>
      <c r="D10" s="153">
        <f t="shared" si="0"/>
        <v>50</v>
      </c>
      <c r="E10" s="153">
        <f t="shared" si="1"/>
        <v>50</v>
      </c>
      <c r="F10" s="153"/>
      <c r="G10" s="153"/>
      <c r="H10" s="153"/>
      <c r="I10" s="153"/>
      <c r="J10" s="153"/>
      <c r="K10" s="175"/>
    </row>
    <row r="11" spans="1:11" ht="33" customHeight="1">
      <c r="A11" s="157">
        <v>2010499</v>
      </c>
      <c r="B11" s="158"/>
      <c r="C11" s="33" t="s">
        <v>68</v>
      </c>
      <c r="D11" s="153">
        <v>50</v>
      </c>
      <c r="E11" s="153">
        <v>50</v>
      </c>
      <c r="F11" s="153"/>
      <c r="G11" s="153"/>
      <c r="H11" s="153"/>
      <c r="I11" s="153"/>
      <c r="J11" s="153"/>
      <c r="K11" s="175"/>
    </row>
    <row r="12" spans="1:11" ht="22.5" customHeight="1">
      <c r="A12" s="157">
        <v>206</v>
      </c>
      <c r="B12" s="158"/>
      <c r="C12" s="33" t="s">
        <v>69</v>
      </c>
      <c r="D12" s="153">
        <f>D13+D15</f>
        <v>1677.43</v>
      </c>
      <c r="E12" s="153">
        <f>E13+E15</f>
        <v>1675.2</v>
      </c>
      <c r="F12" s="153"/>
      <c r="G12" s="153"/>
      <c r="H12" s="153"/>
      <c r="I12" s="153"/>
      <c r="J12" s="153">
        <f>J15</f>
        <v>2.23</v>
      </c>
      <c r="K12" s="175"/>
    </row>
    <row r="13" spans="1:11" ht="22.5" customHeight="1">
      <c r="A13" s="157">
        <v>20604</v>
      </c>
      <c r="B13" s="158"/>
      <c r="C13" s="33" t="s">
        <v>70</v>
      </c>
      <c r="D13" s="153">
        <f t="shared" si="0"/>
        <v>15</v>
      </c>
      <c r="E13" s="153">
        <f t="shared" si="1"/>
        <v>15</v>
      </c>
      <c r="F13" s="153"/>
      <c r="G13" s="153"/>
      <c r="H13" s="153"/>
      <c r="I13" s="153"/>
      <c r="J13" s="153"/>
      <c r="K13" s="175"/>
    </row>
    <row r="14" spans="1:11" ht="22.5" customHeight="1">
      <c r="A14" s="157">
        <v>2060402</v>
      </c>
      <c r="B14" s="158"/>
      <c r="C14" s="33" t="s">
        <v>71</v>
      </c>
      <c r="D14" s="153">
        <v>15</v>
      </c>
      <c r="E14" s="153">
        <v>15</v>
      </c>
      <c r="F14" s="153"/>
      <c r="G14" s="153"/>
      <c r="H14" s="153"/>
      <c r="I14" s="153"/>
      <c r="J14" s="153"/>
      <c r="K14" s="175"/>
    </row>
    <row r="15" spans="1:11" ht="22.5" customHeight="1">
      <c r="A15" s="157">
        <v>20606</v>
      </c>
      <c r="B15" s="158"/>
      <c r="C15" s="33" t="s">
        <v>72</v>
      </c>
      <c r="D15" s="153">
        <f>E15+J15</f>
        <v>1662.43</v>
      </c>
      <c r="E15" s="153">
        <f>E16+E17+E18</f>
        <v>1660.2</v>
      </c>
      <c r="F15" s="153"/>
      <c r="G15" s="153"/>
      <c r="H15" s="153"/>
      <c r="I15" s="153"/>
      <c r="J15" s="153">
        <f>J16</f>
        <v>2.23</v>
      </c>
      <c r="K15" s="175"/>
    </row>
    <row r="16" spans="1:11" ht="22.5" customHeight="1">
      <c r="A16" s="157">
        <v>2060601</v>
      </c>
      <c r="B16" s="158"/>
      <c r="C16" s="33" t="s">
        <v>73</v>
      </c>
      <c r="D16" s="153">
        <f>E16+J16</f>
        <v>1553.13</v>
      </c>
      <c r="E16" s="153">
        <v>1550.9</v>
      </c>
      <c r="F16" s="153"/>
      <c r="G16" s="153"/>
      <c r="H16" s="153"/>
      <c r="I16" s="153"/>
      <c r="J16" s="153">
        <v>2.23</v>
      </c>
      <c r="K16" s="175"/>
    </row>
    <row r="17" spans="1:11" ht="22.5" customHeight="1">
      <c r="A17" s="157">
        <v>2060602</v>
      </c>
      <c r="B17" s="158"/>
      <c r="C17" s="33" t="s">
        <v>74</v>
      </c>
      <c r="D17" s="153">
        <v>79.3</v>
      </c>
      <c r="E17" s="153">
        <v>79.3</v>
      </c>
      <c r="F17" s="153"/>
      <c r="G17" s="153"/>
      <c r="H17" s="153"/>
      <c r="I17" s="153"/>
      <c r="J17" s="153"/>
      <c r="K17" s="175"/>
    </row>
    <row r="18" spans="1:11" ht="22.5" customHeight="1">
      <c r="A18" s="157">
        <v>2060699</v>
      </c>
      <c r="B18" s="158"/>
      <c r="C18" s="33" t="s">
        <v>75</v>
      </c>
      <c r="D18" s="153">
        <v>30</v>
      </c>
      <c r="E18" s="153">
        <v>30</v>
      </c>
      <c r="F18" s="153"/>
      <c r="G18" s="153"/>
      <c r="H18" s="153"/>
      <c r="I18" s="153"/>
      <c r="J18" s="153"/>
      <c r="K18" s="175"/>
    </row>
    <row r="19" spans="1:11" ht="22.5" customHeight="1">
      <c r="A19" s="157">
        <v>207</v>
      </c>
      <c r="B19" s="158"/>
      <c r="C19" s="33" t="s">
        <v>76</v>
      </c>
      <c r="D19" s="153">
        <f aca="true" t="shared" si="2" ref="D19:D23">D20</f>
        <v>202.5</v>
      </c>
      <c r="E19" s="153">
        <f aca="true" t="shared" si="3" ref="E19:E23">E20</f>
        <v>202.5</v>
      </c>
      <c r="F19" s="153"/>
      <c r="G19" s="153"/>
      <c r="H19" s="153"/>
      <c r="I19" s="153"/>
      <c r="J19" s="153"/>
      <c r="K19" s="175"/>
    </row>
    <row r="20" spans="1:11" ht="27.75" customHeight="1">
      <c r="A20" s="157">
        <v>20799</v>
      </c>
      <c r="B20" s="158"/>
      <c r="C20" s="33" t="s">
        <v>77</v>
      </c>
      <c r="D20" s="153">
        <f t="shared" si="2"/>
        <v>202.5</v>
      </c>
      <c r="E20" s="153">
        <f t="shared" si="3"/>
        <v>202.5</v>
      </c>
      <c r="F20" s="153"/>
      <c r="G20" s="153"/>
      <c r="H20" s="153"/>
      <c r="I20" s="153"/>
      <c r="J20" s="153"/>
      <c r="K20" s="175"/>
    </row>
    <row r="21" spans="1:11" ht="30.75" customHeight="1">
      <c r="A21" s="157">
        <v>2079999</v>
      </c>
      <c r="B21" s="158"/>
      <c r="C21" s="33" t="s">
        <v>78</v>
      </c>
      <c r="D21" s="153">
        <v>202.5</v>
      </c>
      <c r="E21" s="153">
        <v>202.5</v>
      </c>
      <c r="F21" s="153"/>
      <c r="G21" s="153"/>
      <c r="H21" s="153"/>
      <c r="I21" s="153"/>
      <c r="J21" s="153"/>
      <c r="K21" s="175"/>
    </row>
    <row r="22" spans="1:11" ht="22.5" customHeight="1">
      <c r="A22" s="157">
        <v>208</v>
      </c>
      <c r="B22" s="158"/>
      <c r="C22" s="33" t="s">
        <v>79</v>
      </c>
      <c r="D22" s="153">
        <f t="shared" si="2"/>
        <v>172.8</v>
      </c>
      <c r="E22" s="153">
        <f t="shared" si="3"/>
        <v>172.8</v>
      </c>
      <c r="F22" s="153"/>
      <c r="G22" s="153"/>
      <c r="H22" s="153"/>
      <c r="I22" s="153"/>
      <c r="J22" s="153"/>
      <c r="K22" s="175"/>
    </row>
    <row r="23" spans="1:11" ht="22.5" customHeight="1">
      <c r="A23" s="157">
        <v>20805</v>
      </c>
      <c r="B23" s="158"/>
      <c r="C23" s="33" t="s">
        <v>80</v>
      </c>
      <c r="D23" s="153">
        <f t="shared" si="2"/>
        <v>172.8</v>
      </c>
      <c r="E23" s="153">
        <f t="shared" si="3"/>
        <v>172.8</v>
      </c>
      <c r="F23" s="153"/>
      <c r="G23" s="153"/>
      <c r="H23" s="153"/>
      <c r="I23" s="153"/>
      <c r="J23" s="153"/>
      <c r="K23" s="175"/>
    </row>
    <row r="24" spans="1:11" ht="33" customHeight="1">
      <c r="A24" s="157">
        <v>2080504</v>
      </c>
      <c r="B24" s="158"/>
      <c r="C24" s="33" t="s">
        <v>81</v>
      </c>
      <c r="D24" s="153">
        <v>172.8</v>
      </c>
      <c r="E24" s="153">
        <v>172.8</v>
      </c>
      <c r="F24" s="153"/>
      <c r="G24" s="153"/>
      <c r="H24" s="153"/>
      <c r="I24" s="153"/>
      <c r="J24" s="153"/>
      <c r="K24" s="175"/>
    </row>
    <row r="25" spans="1:11" ht="22.5" customHeight="1">
      <c r="A25" s="157">
        <v>210</v>
      </c>
      <c r="B25" s="158"/>
      <c r="C25" s="33" t="s">
        <v>82</v>
      </c>
      <c r="D25" s="153">
        <f aca="true" t="shared" si="4" ref="D25:D29">D26</f>
        <v>20</v>
      </c>
      <c r="E25" s="153">
        <f aca="true" t="shared" si="5" ref="E25:E29">E26</f>
        <v>20</v>
      </c>
      <c r="F25" s="153"/>
      <c r="G25" s="153"/>
      <c r="H25" s="153"/>
      <c r="I25" s="153"/>
      <c r="J25" s="153"/>
      <c r="K25" s="175"/>
    </row>
    <row r="26" spans="1:11" ht="22.5" customHeight="1">
      <c r="A26" s="157">
        <v>21005</v>
      </c>
      <c r="B26" s="158"/>
      <c r="C26" s="33" t="s">
        <v>83</v>
      </c>
      <c r="D26" s="153">
        <f t="shared" si="4"/>
        <v>20</v>
      </c>
      <c r="E26" s="153">
        <f t="shared" si="5"/>
        <v>20</v>
      </c>
      <c r="F26" s="153"/>
      <c r="G26" s="153"/>
      <c r="H26" s="153"/>
      <c r="I26" s="153"/>
      <c r="J26" s="153"/>
      <c r="K26" s="175"/>
    </row>
    <row r="27" spans="1:11" ht="22.5" customHeight="1">
      <c r="A27" s="157">
        <v>2100501</v>
      </c>
      <c r="B27" s="158"/>
      <c r="C27" s="33" t="s">
        <v>84</v>
      </c>
      <c r="D27" s="153">
        <v>20</v>
      </c>
      <c r="E27" s="153">
        <v>20</v>
      </c>
      <c r="F27" s="153"/>
      <c r="G27" s="153"/>
      <c r="H27" s="153"/>
      <c r="I27" s="153"/>
      <c r="J27" s="153"/>
      <c r="K27" s="175"/>
    </row>
    <row r="28" spans="1:11" ht="22.5" customHeight="1">
      <c r="A28" s="157">
        <v>212</v>
      </c>
      <c r="B28" s="158"/>
      <c r="C28" s="33" t="s">
        <v>85</v>
      </c>
      <c r="D28" s="153">
        <f t="shared" si="4"/>
        <v>21</v>
      </c>
      <c r="E28" s="153">
        <f t="shared" si="5"/>
        <v>21</v>
      </c>
      <c r="F28" s="153"/>
      <c r="G28" s="153"/>
      <c r="H28" s="153"/>
      <c r="I28" s="153"/>
      <c r="J28" s="153"/>
      <c r="K28" s="175"/>
    </row>
    <row r="29" spans="1:11" ht="51.75" customHeight="1">
      <c r="A29" s="157">
        <v>21212</v>
      </c>
      <c r="B29" s="158"/>
      <c r="C29" s="33" t="s">
        <v>86</v>
      </c>
      <c r="D29" s="153">
        <f t="shared" si="4"/>
        <v>21</v>
      </c>
      <c r="E29" s="153">
        <f t="shared" si="5"/>
        <v>21</v>
      </c>
      <c r="F29" s="153"/>
      <c r="G29" s="153"/>
      <c r="H29" s="153"/>
      <c r="I29" s="153"/>
      <c r="J29" s="153"/>
      <c r="K29" s="175"/>
    </row>
    <row r="30" spans="1:11" ht="54" customHeight="1">
      <c r="A30" s="157">
        <v>2121299</v>
      </c>
      <c r="B30" s="158"/>
      <c r="C30" s="33" t="s">
        <v>87</v>
      </c>
      <c r="D30" s="153">
        <v>21</v>
      </c>
      <c r="E30" s="153">
        <v>21</v>
      </c>
      <c r="F30" s="153"/>
      <c r="G30" s="153"/>
      <c r="H30" s="153"/>
      <c r="I30" s="153"/>
      <c r="J30" s="153"/>
      <c r="K30" s="175"/>
    </row>
    <row r="31" spans="1:11" ht="22.5" customHeight="1">
      <c r="A31" s="157">
        <v>221</v>
      </c>
      <c r="B31" s="158"/>
      <c r="C31" s="33" t="s">
        <v>88</v>
      </c>
      <c r="D31" s="153">
        <f>D32</f>
        <v>52.6</v>
      </c>
      <c r="E31" s="153">
        <f>E32</f>
        <v>52.6</v>
      </c>
      <c r="F31" s="153"/>
      <c r="G31" s="153"/>
      <c r="H31" s="153"/>
      <c r="I31" s="153"/>
      <c r="J31" s="153"/>
      <c r="K31" s="175"/>
    </row>
    <row r="32" spans="1:11" ht="22.5" customHeight="1">
      <c r="A32" s="157">
        <v>22102</v>
      </c>
      <c r="B32" s="158"/>
      <c r="C32" s="33" t="s">
        <v>89</v>
      </c>
      <c r="D32" s="153">
        <f>D33</f>
        <v>52.6</v>
      </c>
      <c r="E32" s="153">
        <f>E33</f>
        <v>52.6</v>
      </c>
      <c r="F32" s="153"/>
      <c r="G32" s="153"/>
      <c r="H32" s="153"/>
      <c r="I32" s="153"/>
      <c r="J32" s="153"/>
      <c r="K32" s="175"/>
    </row>
    <row r="33" spans="1:11" ht="22.5" customHeight="1">
      <c r="A33" s="157">
        <v>2210201</v>
      </c>
      <c r="B33" s="158"/>
      <c r="C33" s="33" t="s">
        <v>90</v>
      </c>
      <c r="D33" s="153">
        <v>52.6</v>
      </c>
      <c r="E33" s="153">
        <v>52.6</v>
      </c>
      <c r="F33" s="153"/>
      <c r="G33" s="153"/>
      <c r="H33" s="153"/>
      <c r="I33" s="153"/>
      <c r="J33" s="153"/>
      <c r="K33" s="175"/>
    </row>
    <row r="34" spans="1:11" ht="22.5" customHeight="1" hidden="1">
      <c r="A34" s="197"/>
      <c r="B34" s="198"/>
      <c r="C34" s="199"/>
      <c r="D34" s="200"/>
      <c r="E34" s="200"/>
      <c r="F34" s="200"/>
      <c r="G34" s="200"/>
      <c r="H34" s="200"/>
      <c r="I34" s="200"/>
      <c r="J34" s="208"/>
      <c r="K34" s="175"/>
    </row>
    <row r="35" spans="1:10" ht="30.75" customHeight="1">
      <c r="A35" s="201" t="s">
        <v>91</v>
      </c>
      <c r="B35" s="202"/>
      <c r="C35" s="165"/>
      <c r="D35" s="165"/>
      <c r="E35" s="165"/>
      <c r="F35" s="165"/>
      <c r="G35" s="165"/>
      <c r="H35" s="165"/>
      <c r="I35" s="165"/>
      <c r="J35" s="165"/>
    </row>
    <row r="36" ht="15">
      <c r="A36" s="203"/>
    </row>
    <row r="37" ht="15">
      <c r="A37" s="203"/>
    </row>
  </sheetData>
  <sheetProtection/>
  <mergeCells count="41">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J3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1"/>
  <sheetViews>
    <sheetView workbookViewId="0" topLeftCell="A37">
      <selection activeCell="C34" sqref="C34"/>
    </sheetView>
  </sheetViews>
  <sheetFormatPr defaultColWidth="8.75390625" defaultRowHeight="14.25"/>
  <cols>
    <col min="1" max="1" width="5.625" style="128" customWidth="1"/>
    <col min="2" max="2" width="4.75390625" style="128" customWidth="1"/>
    <col min="3" max="3" width="21.50390625" style="128" customWidth="1"/>
    <col min="4" max="4" width="14.375" style="128" customWidth="1"/>
    <col min="5" max="9" width="14.625" style="128" customWidth="1"/>
    <col min="10" max="10" width="9.00390625" style="128" bestFit="1" customWidth="1"/>
    <col min="11" max="11" width="12.625" style="128" customWidth="1"/>
    <col min="12" max="32" width="9.00390625" style="128" bestFit="1" customWidth="1"/>
    <col min="33" max="16384" width="8.75390625" style="128" customWidth="1"/>
  </cols>
  <sheetData>
    <row r="1" spans="1:9" s="125" customFormat="1" ht="20.25">
      <c r="A1" s="129" t="s">
        <v>92</v>
      </c>
      <c r="B1" s="129"/>
      <c r="C1" s="129"/>
      <c r="D1" s="129"/>
      <c r="E1" s="129"/>
      <c r="F1" s="129"/>
      <c r="G1" s="129"/>
      <c r="H1" s="129"/>
      <c r="I1" s="129"/>
    </row>
    <row r="2" spans="1:9" ht="15">
      <c r="A2" s="130"/>
      <c r="B2" s="130"/>
      <c r="C2" s="130"/>
      <c r="D2" s="130"/>
      <c r="E2" s="130"/>
      <c r="F2" s="130"/>
      <c r="G2" s="130"/>
      <c r="H2" s="130"/>
      <c r="I2" s="39" t="s">
        <v>93</v>
      </c>
    </row>
    <row r="3" spans="1:9" ht="15.75">
      <c r="A3" s="8" t="s">
        <v>50</v>
      </c>
      <c r="B3" s="131" t="s">
        <v>51</v>
      </c>
      <c r="C3" s="131"/>
      <c r="D3" s="130"/>
      <c r="E3" s="130"/>
      <c r="F3" s="132"/>
      <c r="G3" s="130"/>
      <c r="H3" s="130"/>
      <c r="I3" s="39" t="s">
        <v>3</v>
      </c>
    </row>
    <row r="4" spans="1:10" s="126" customFormat="1" ht="22.5" customHeight="1">
      <c r="A4" s="244" t="s">
        <v>6</v>
      </c>
      <c r="B4" s="134"/>
      <c r="C4" s="134"/>
      <c r="D4" s="237" t="s">
        <v>34</v>
      </c>
      <c r="E4" s="237" t="s">
        <v>94</v>
      </c>
      <c r="F4" s="245" t="s">
        <v>95</v>
      </c>
      <c r="G4" s="245" t="s">
        <v>96</v>
      </c>
      <c r="H4" s="136" t="s">
        <v>97</v>
      </c>
      <c r="I4" s="246" t="s">
        <v>98</v>
      </c>
      <c r="J4" s="169"/>
    </row>
    <row r="5" spans="1:10" s="126" customFormat="1" ht="22.5" customHeight="1">
      <c r="A5" s="137" t="s">
        <v>58</v>
      </c>
      <c r="B5" s="138"/>
      <c r="C5" s="240" t="s">
        <v>59</v>
      </c>
      <c r="D5" s="140"/>
      <c r="E5" s="140"/>
      <c r="F5" s="141"/>
      <c r="G5" s="141"/>
      <c r="H5" s="141"/>
      <c r="I5" s="170"/>
      <c r="J5" s="169"/>
    </row>
    <row r="6" spans="1:10" s="126" customFormat="1" ht="22.5" customHeight="1">
      <c r="A6" s="142"/>
      <c r="B6" s="143"/>
      <c r="C6" s="144"/>
      <c r="D6" s="144"/>
      <c r="E6" s="144"/>
      <c r="F6" s="145"/>
      <c r="G6" s="145"/>
      <c r="H6" s="145"/>
      <c r="I6" s="171"/>
      <c r="J6" s="169"/>
    </row>
    <row r="7" spans="1:10" s="127" customFormat="1" ht="22.5" customHeight="1">
      <c r="A7" s="247" t="s">
        <v>60</v>
      </c>
      <c r="B7" s="147"/>
      <c r="C7" s="148"/>
      <c r="D7" s="248" t="s">
        <v>10</v>
      </c>
      <c r="E7" s="248" t="s">
        <v>11</v>
      </c>
      <c r="F7" s="248" t="s">
        <v>61</v>
      </c>
      <c r="G7" s="149" t="s">
        <v>62</v>
      </c>
      <c r="H7" s="149" t="s">
        <v>63</v>
      </c>
      <c r="I7" s="172" t="s">
        <v>64</v>
      </c>
      <c r="J7" s="173"/>
    </row>
    <row r="8" spans="1:10" ht="22.5" customHeight="1">
      <c r="A8" s="249" t="s">
        <v>45</v>
      </c>
      <c r="B8" s="151"/>
      <c r="C8" s="152"/>
      <c r="D8" s="153">
        <f aca="true" t="shared" si="0" ref="D8:F8">D9+D14+D21+D24+D29+D32+D35</f>
        <v>2400.5600000000004</v>
      </c>
      <c r="E8" s="153">
        <f t="shared" si="0"/>
        <v>1232.8</v>
      </c>
      <c r="F8" s="154">
        <f t="shared" si="0"/>
        <v>1167.76</v>
      </c>
      <c r="G8" s="153"/>
      <c r="H8" s="153"/>
      <c r="I8" s="174"/>
      <c r="J8" s="175"/>
    </row>
    <row r="9" spans="1:10" ht="22.5" customHeight="1">
      <c r="A9" s="155">
        <v>201</v>
      </c>
      <c r="B9" s="156"/>
      <c r="C9" s="33" t="s">
        <v>66</v>
      </c>
      <c r="D9" s="153">
        <f aca="true" t="shared" si="1" ref="D9:D37">E9+F9</f>
        <v>55</v>
      </c>
      <c r="E9" s="153"/>
      <c r="F9" s="154">
        <f>F10+F12</f>
        <v>55</v>
      </c>
      <c r="G9" s="153"/>
      <c r="H9" s="153"/>
      <c r="I9" s="174"/>
      <c r="J9" s="175"/>
    </row>
    <row r="10" spans="1:10" ht="22.5" customHeight="1">
      <c r="A10" s="157">
        <v>20104</v>
      </c>
      <c r="B10" s="158"/>
      <c r="C10" s="33" t="s">
        <v>67</v>
      </c>
      <c r="D10" s="153">
        <f t="shared" si="1"/>
        <v>50</v>
      </c>
      <c r="E10" s="153"/>
      <c r="F10" s="154">
        <f>F11</f>
        <v>50</v>
      </c>
      <c r="G10" s="153"/>
      <c r="H10" s="153"/>
      <c r="I10" s="174"/>
      <c r="J10" s="175"/>
    </row>
    <row r="11" spans="1:10" ht="33" customHeight="1">
      <c r="A11" s="157">
        <v>2010499</v>
      </c>
      <c r="B11" s="158"/>
      <c r="C11" s="33" t="s">
        <v>68</v>
      </c>
      <c r="D11" s="153">
        <f t="shared" si="1"/>
        <v>50</v>
      </c>
      <c r="E11" s="153"/>
      <c r="F11" s="154">
        <v>50</v>
      </c>
      <c r="G11" s="153"/>
      <c r="H11" s="153"/>
      <c r="I11" s="174"/>
      <c r="J11" s="175"/>
    </row>
    <row r="12" spans="1:10" ht="22.5" customHeight="1">
      <c r="A12" s="157">
        <v>20114</v>
      </c>
      <c r="B12" s="158"/>
      <c r="C12" s="33" t="s">
        <v>99</v>
      </c>
      <c r="D12" s="153">
        <f t="shared" si="1"/>
        <v>5</v>
      </c>
      <c r="E12" s="153"/>
      <c r="F12" s="154">
        <v>5</v>
      </c>
      <c r="G12" s="153"/>
      <c r="H12" s="153"/>
      <c r="I12" s="174"/>
      <c r="J12" s="175"/>
    </row>
    <row r="13" spans="1:10" ht="39" customHeight="1">
      <c r="A13" s="157">
        <v>201145</v>
      </c>
      <c r="B13" s="158"/>
      <c r="C13" s="33" t="s">
        <v>100</v>
      </c>
      <c r="D13" s="153">
        <f t="shared" si="1"/>
        <v>5</v>
      </c>
      <c r="E13" s="153"/>
      <c r="F13" s="154">
        <v>5</v>
      </c>
      <c r="G13" s="153"/>
      <c r="H13" s="153"/>
      <c r="I13" s="174"/>
      <c r="J13" s="175"/>
    </row>
    <row r="14" spans="1:10" ht="22.5" customHeight="1">
      <c r="A14" s="157">
        <v>206</v>
      </c>
      <c r="B14" s="158"/>
      <c r="C14" s="33" t="s">
        <v>69</v>
      </c>
      <c r="D14" s="153">
        <f t="shared" si="1"/>
        <v>1901.01</v>
      </c>
      <c r="E14" s="153">
        <f>E15+E17</f>
        <v>997.75</v>
      </c>
      <c r="F14" s="154">
        <f>F15+F17</f>
        <v>903.26</v>
      </c>
      <c r="G14" s="159"/>
      <c r="H14" s="159"/>
      <c r="I14" s="176"/>
      <c r="J14" s="175"/>
    </row>
    <row r="15" spans="1:10" ht="22.5" customHeight="1">
      <c r="A15" s="157">
        <v>20604</v>
      </c>
      <c r="B15" s="158"/>
      <c r="C15" s="33" t="s">
        <v>70</v>
      </c>
      <c r="D15" s="153">
        <f t="shared" si="1"/>
        <v>30</v>
      </c>
      <c r="E15" s="153"/>
      <c r="F15" s="154">
        <f>F16</f>
        <v>30</v>
      </c>
      <c r="G15" s="159"/>
      <c r="H15" s="159"/>
      <c r="I15" s="176"/>
      <c r="J15" s="175"/>
    </row>
    <row r="16" spans="1:10" ht="22.5" customHeight="1">
      <c r="A16" s="157">
        <v>2060402</v>
      </c>
      <c r="B16" s="158"/>
      <c r="C16" s="33" t="s">
        <v>71</v>
      </c>
      <c r="D16" s="153">
        <f t="shared" si="1"/>
        <v>30</v>
      </c>
      <c r="E16" s="153"/>
      <c r="F16" s="154">
        <v>30</v>
      </c>
      <c r="G16" s="159"/>
      <c r="H16" s="159"/>
      <c r="I16" s="176"/>
      <c r="J16" s="175"/>
    </row>
    <row r="17" spans="1:10" ht="22.5" customHeight="1">
      <c r="A17" s="157">
        <v>20606</v>
      </c>
      <c r="B17" s="158"/>
      <c r="C17" s="33" t="s">
        <v>72</v>
      </c>
      <c r="D17" s="153">
        <f t="shared" si="1"/>
        <v>1871.01</v>
      </c>
      <c r="E17" s="153">
        <f>E18+E19+E20</f>
        <v>997.75</v>
      </c>
      <c r="F17" s="154">
        <f>F18+F19+F20</f>
        <v>873.26</v>
      </c>
      <c r="G17" s="159"/>
      <c r="H17" s="159"/>
      <c r="I17" s="176"/>
      <c r="J17" s="175"/>
    </row>
    <row r="18" spans="1:10" ht="22.5" customHeight="1">
      <c r="A18" s="157">
        <v>2060601</v>
      </c>
      <c r="B18" s="158"/>
      <c r="C18" s="33" t="s">
        <v>73</v>
      </c>
      <c r="D18" s="153">
        <f t="shared" si="1"/>
        <v>1651.33</v>
      </c>
      <c r="E18" s="153">
        <v>918.45</v>
      </c>
      <c r="F18" s="154">
        <v>732.88</v>
      </c>
      <c r="G18" s="159"/>
      <c r="H18" s="159"/>
      <c r="I18" s="176"/>
      <c r="J18" s="175"/>
    </row>
    <row r="19" spans="1:10" ht="22.5" customHeight="1">
      <c r="A19" s="157">
        <v>2060602</v>
      </c>
      <c r="B19" s="158"/>
      <c r="C19" s="33" t="s">
        <v>74</v>
      </c>
      <c r="D19" s="153">
        <f t="shared" si="1"/>
        <v>79.3</v>
      </c>
      <c r="E19" s="153">
        <v>79.3</v>
      </c>
      <c r="F19" s="154"/>
      <c r="G19" s="159"/>
      <c r="H19" s="159"/>
      <c r="I19" s="176"/>
      <c r="J19" s="175"/>
    </row>
    <row r="20" spans="1:10" ht="22.5" customHeight="1">
      <c r="A20" s="157">
        <v>2060699</v>
      </c>
      <c r="B20" s="158"/>
      <c r="C20" s="33" t="s">
        <v>75</v>
      </c>
      <c r="D20" s="153">
        <f t="shared" si="1"/>
        <v>140.38</v>
      </c>
      <c r="E20" s="153"/>
      <c r="F20" s="154">
        <v>140.38</v>
      </c>
      <c r="G20" s="159"/>
      <c r="H20" s="159"/>
      <c r="I20" s="176"/>
      <c r="J20" s="175"/>
    </row>
    <row r="21" spans="1:10" ht="22.5" customHeight="1">
      <c r="A21" s="157">
        <v>207</v>
      </c>
      <c r="B21" s="158"/>
      <c r="C21" s="33" t="s">
        <v>76</v>
      </c>
      <c r="D21" s="153">
        <f t="shared" si="1"/>
        <v>194.5</v>
      </c>
      <c r="E21" s="153"/>
      <c r="F21" s="154">
        <f aca="true" t="shared" si="2" ref="F21:F25">F22</f>
        <v>194.5</v>
      </c>
      <c r="G21" s="159"/>
      <c r="H21" s="159"/>
      <c r="I21" s="176"/>
      <c r="J21" s="175"/>
    </row>
    <row r="22" spans="1:10" ht="36" customHeight="1">
      <c r="A22" s="157">
        <v>20799</v>
      </c>
      <c r="B22" s="158"/>
      <c r="C22" s="33" t="s">
        <v>77</v>
      </c>
      <c r="D22" s="153">
        <f t="shared" si="1"/>
        <v>194.5</v>
      </c>
      <c r="E22" s="153"/>
      <c r="F22" s="154">
        <f t="shared" si="2"/>
        <v>194.5</v>
      </c>
      <c r="G22" s="159"/>
      <c r="H22" s="159"/>
      <c r="I22" s="176"/>
      <c r="J22" s="175"/>
    </row>
    <row r="23" spans="1:10" ht="34.5" customHeight="1">
      <c r="A23" s="157">
        <v>2079999</v>
      </c>
      <c r="B23" s="158"/>
      <c r="C23" s="33" t="s">
        <v>78</v>
      </c>
      <c r="D23" s="153">
        <f t="shared" si="1"/>
        <v>194.5</v>
      </c>
      <c r="E23" s="153"/>
      <c r="F23" s="154">
        <v>194.5</v>
      </c>
      <c r="G23" s="159"/>
      <c r="H23" s="159"/>
      <c r="I23" s="176"/>
      <c r="J23" s="175"/>
    </row>
    <row r="24" spans="1:10" ht="22.5" customHeight="1">
      <c r="A24" s="157">
        <v>208</v>
      </c>
      <c r="B24" s="158"/>
      <c r="C24" s="33" t="s">
        <v>79</v>
      </c>
      <c r="D24" s="153">
        <f t="shared" si="1"/>
        <v>177.8</v>
      </c>
      <c r="E24" s="153">
        <f>E25+E27</f>
        <v>172.8</v>
      </c>
      <c r="F24" s="154">
        <f>F25+F27</f>
        <v>5</v>
      </c>
      <c r="G24" s="159"/>
      <c r="H24" s="159"/>
      <c r="I24" s="176"/>
      <c r="J24" s="175"/>
    </row>
    <row r="25" spans="1:10" ht="37.5" customHeight="1">
      <c r="A25" s="157">
        <v>20801</v>
      </c>
      <c r="B25" s="158"/>
      <c r="C25" s="33" t="s">
        <v>101</v>
      </c>
      <c r="D25" s="153">
        <f t="shared" si="1"/>
        <v>5</v>
      </c>
      <c r="E25" s="153"/>
      <c r="F25" s="154">
        <f t="shared" si="2"/>
        <v>5</v>
      </c>
      <c r="G25" s="159"/>
      <c r="H25" s="159"/>
      <c r="I25" s="176"/>
      <c r="J25" s="175"/>
    </row>
    <row r="26" spans="1:10" ht="33.75" customHeight="1">
      <c r="A26" s="157">
        <v>2080199</v>
      </c>
      <c r="B26" s="158"/>
      <c r="C26" s="33" t="s">
        <v>102</v>
      </c>
      <c r="D26" s="153">
        <f t="shared" si="1"/>
        <v>5</v>
      </c>
      <c r="E26" s="153"/>
      <c r="F26" s="154">
        <v>5</v>
      </c>
      <c r="G26" s="159"/>
      <c r="H26" s="159"/>
      <c r="I26" s="176"/>
      <c r="J26" s="175"/>
    </row>
    <row r="27" spans="1:10" ht="22.5" customHeight="1">
      <c r="A27" s="157">
        <v>20805</v>
      </c>
      <c r="B27" s="158"/>
      <c r="C27" s="33" t="s">
        <v>80</v>
      </c>
      <c r="D27" s="153">
        <f t="shared" si="1"/>
        <v>172.8</v>
      </c>
      <c r="E27" s="153">
        <f aca="true" t="shared" si="3" ref="E27:E30">E28</f>
        <v>172.8</v>
      </c>
      <c r="F27" s="154"/>
      <c r="G27" s="159"/>
      <c r="H27" s="159"/>
      <c r="I27" s="176"/>
      <c r="J27" s="175"/>
    </row>
    <row r="28" spans="1:10" ht="33" customHeight="1">
      <c r="A28" s="157">
        <v>2080504</v>
      </c>
      <c r="B28" s="158"/>
      <c r="C28" s="33" t="s">
        <v>81</v>
      </c>
      <c r="D28" s="153">
        <f t="shared" si="1"/>
        <v>172.8</v>
      </c>
      <c r="E28" s="153">
        <v>172.8</v>
      </c>
      <c r="F28" s="154"/>
      <c r="G28" s="159"/>
      <c r="H28" s="159"/>
      <c r="I28" s="176"/>
      <c r="J28" s="175"/>
    </row>
    <row r="29" spans="1:10" ht="33" customHeight="1">
      <c r="A29" s="157">
        <v>210</v>
      </c>
      <c r="B29" s="158"/>
      <c r="C29" s="33" t="s">
        <v>82</v>
      </c>
      <c r="D29" s="153">
        <f t="shared" si="1"/>
        <v>9.65</v>
      </c>
      <c r="E29" s="160">
        <f t="shared" si="3"/>
        <v>9.65</v>
      </c>
      <c r="F29" s="161"/>
      <c r="G29" s="159"/>
      <c r="H29" s="159"/>
      <c r="I29" s="176"/>
      <c r="J29" s="175"/>
    </row>
    <row r="30" spans="1:10" ht="22.5" customHeight="1">
      <c r="A30" s="157">
        <v>21005</v>
      </c>
      <c r="B30" s="158"/>
      <c r="C30" s="33" t="s">
        <v>83</v>
      </c>
      <c r="D30" s="153">
        <f t="shared" si="1"/>
        <v>9.65</v>
      </c>
      <c r="E30" s="162">
        <f t="shared" si="3"/>
        <v>9.65</v>
      </c>
      <c r="F30" s="163"/>
      <c r="G30" s="159"/>
      <c r="H30" s="159"/>
      <c r="I30" s="176"/>
      <c r="J30" s="175"/>
    </row>
    <row r="31" spans="1:10" ht="22.5" customHeight="1">
      <c r="A31" s="157">
        <v>2100501</v>
      </c>
      <c r="B31" s="158"/>
      <c r="C31" s="33" t="s">
        <v>84</v>
      </c>
      <c r="D31" s="153">
        <f t="shared" si="1"/>
        <v>9.65</v>
      </c>
      <c r="E31" s="162">
        <v>9.65</v>
      </c>
      <c r="F31" s="163"/>
      <c r="G31" s="159"/>
      <c r="H31" s="159"/>
      <c r="I31" s="176"/>
      <c r="J31" s="175"/>
    </row>
    <row r="32" spans="1:10" ht="22.5" customHeight="1">
      <c r="A32" s="157">
        <v>212</v>
      </c>
      <c r="B32" s="158"/>
      <c r="C32" s="33" t="s">
        <v>85</v>
      </c>
      <c r="D32" s="153">
        <f t="shared" si="1"/>
        <v>10</v>
      </c>
      <c r="E32" s="162"/>
      <c r="F32" s="163">
        <f>F33</f>
        <v>10</v>
      </c>
      <c r="G32" s="159"/>
      <c r="H32" s="159"/>
      <c r="I32" s="176"/>
      <c r="J32" s="175"/>
    </row>
    <row r="33" spans="1:10" ht="33.75" customHeight="1">
      <c r="A33" s="157">
        <v>21212</v>
      </c>
      <c r="B33" s="158"/>
      <c r="C33" s="33" t="s">
        <v>86</v>
      </c>
      <c r="D33" s="153">
        <f t="shared" si="1"/>
        <v>10</v>
      </c>
      <c r="E33" s="162"/>
      <c r="F33" s="163">
        <f>F34</f>
        <v>10</v>
      </c>
      <c r="G33" s="159"/>
      <c r="H33" s="159"/>
      <c r="I33" s="176"/>
      <c r="J33" s="175"/>
    </row>
    <row r="34" spans="1:10" ht="48" customHeight="1">
      <c r="A34" s="157">
        <v>2121299</v>
      </c>
      <c r="B34" s="158"/>
      <c r="C34" s="33" t="s">
        <v>87</v>
      </c>
      <c r="D34" s="153">
        <f t="shared" si="1"/>
        <v>10</v>
      </c>
      <c r="E34" s="162"/>
      <c r="F34" s="163">
        <v>10</v>
      </c>
      <c r="G34" s="159"/>
      <c r="H34" s="159"/>
      <c r="I34" s="176"/>
      <c r="J34" s="175"/>
    </row>
    <row r="35" spans="1:10" ht="22.5" customHeight="1">
      <c r="A35" s="157">
        <v>221</v>
      </c>
      <c r="B35" s="158"/>
      <c r="C35" s="33" t="s">
        <v>88</v>
      </c>
      <c r="D35" s="153">
        <f t="shared" si="1"/>
        <v>52.6</v>
      </c>
      <c r="E35" s="162">
        <f>E36</f>
        <v>52.6</v>
      </c>
      <c r="F35" s="163"/>
      <c r="G35" s="159"/>
      <c r="H35" s="159"/>
      <c r="I35" s="176"/>
      <c r="J35" s="175"/>
    </row>
    <row r="36" spans="1:10" ht="22.5" customHeight="1">
      <c r="A36" s="157">
        <v>22102</v>
      </c>
      <c r="B36" s="158"/>
      <c r="C36" s="33" t="s">
        <v>89</v>
      </c>
      <c r="D36" s="153">
        <f t="shared" si="1"/>
        <v>52.6</v>
      </c>
      <c r="E36" s="162">
        <f>E37</f>
        <v>52.6</v>
      </c>
      <c r="F36" s="163"/>
      <c r="G36" s="159"/>
      <c r="H36" s="159"/>
      <c r="I36" s="176"/>
      <c r="J36" s="175"/>
    </row>
    <row r="37" spans="1:10" ht="22.5" customHeight="1">
      <c r="A37" s="157">
        <v>2210201</v>
      </c>
      <c r="B37" s="158"/>
      <c r="C37" s="33" t="s">
        <v>90</v>
      </c>
      <c r="D37" s="153">
        <f t="shared" si="1"/>
        <v>52.6</v>
      </c>
      <c r="E37" s="162">
        <v>52.6</v>
      </c>
      <c r="F37" s="163"/>
      <c r="G37" s="159"/>
      <c r="H37" s="159"/>
      <c r="I37" s="176"/>
      <c r="J37" s="175"/>
    </row>
    <row r="38" spans="1:9" ht="31.5" customHeight="1">
      <c r="A38" s="164" t="s">
        <v>103</v>
      </c>
      <c r="B38" s="165"/>
      <c r="C38" s="165"/>
      <c r="D38" s="165"/>
      <c r="E38" s="165"/>
      <c r="F38" s="165"/>
      <c r="G38" s="165"/>
      <c r="H38" s="165"/>
      <c r="I38" s="165"/>
    </row>
    <row r="39" ht="15">
      <c r="A39" s="166"/>
    </row>
    <row r="40" ht="15">
      <c r="A40" s="167"/>
    </row>
    <row r="41" ht="15">
      <c r="A41" s="167"/>
    </row>
  </sheetData>
  <sheetProtection/>
  <mergeCells count="43">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I38"/>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5">
      <selection activeCell="A2" sqref="A2:H2"/>
    </sheetView>
  </sheetViews>
  <sheetFormatPr defaultColWidth="8.75390625" defaultRowHeight="14.25"/>
  <cols>
    <col min="1" max="1" width="36.375" style="79" customWidth="1"/>
    <col min="2" max="2" width="4.00390625" style="79" customWidth="1"/>
    <col min="3" max="3" width="15.625" style="79" customWidth="1"/>
    <col min="4" max="4" width="35.75390625" style="79" customWidth="1"/>
    <col min="5" max="5" width="3.50390625" style="79" customWidth="1"/>
    <col min="6" max="6" width="15.625" style="79" customWidth="1"/>
    <col min="7" max="7" width="13.875" style="79" customWidth="1"/>
    <col min="8" max="8" width="15.625" style="79" customWidth="1"/>
    <col min="9" max="10" width="9.00390625" style="80" bestFit="1" customWidth="1"/>
    <col min="11" max="32" width="9.00390625" style="79" bestFit="1" customWidth="1"/>
    <col min="33" max="16384" width="8.75390625" style="79" customWidth="1"/>
  </cols>
  <sheetData>
    <row r="1" ht="15">
      <c r="A1" s="81"/>
    </row>
    <row r="2" spans="1:10" s="77" customFormat="1" ht="18" customHeight="1">
      <c r="A2" s="82" t="s">
        <v>104</v>
      </c>
      <c r="B2" s="82"/>
      <c r="C2" s="82"/>
      <c r="D2" s="82"/>
      <c r="E2" s="82"/>
      <c r="F2" s="82"/>
      <c r="G2" s="82"/>
      <c r="H2" s="82"/>
      <c r="I2" s="123"/>
      <c r="J2" s="123"/>
    </row>
    <row r="3" spans="1:8" ht="9.75" customHeight="1">
      <c r="A3" s="83"/>
      <c r="B3" s="83"/>
      <c r="C3" s="83"/>
      <c r="D3" s="83"/>
      <c r="E3" s="83"/>
      <c r="F3" s="83"/>
      <c r="G3" s="83"/>
      <c r="H3" s="39" t="s">
        <v>105</v>
      </c>
    </row>
    <row r="4" spans="1:8" ht="15" customHeight="1">
      <c r="A4" s="8" t="s">
        <v>2</v>
      </c>
      <c r="B4" s="83"/>
      <c r="C4" s="83"/>
      <c r="D4" s="83"/>
      <c r="E4" s="83"/>
      <c r="F4" s="83"/>
      <c r="G4" s="83"/>
      <c r="H4" s="39" t="s">
        <v>3</v>
      </c>
    </row>
    <row r="5" spans="1:10" s="78" customFormat="1" ht="19.5" customHeight="1">
      <c r="A5" s="222" t="s">
        <v>4</v>
      </c>
      <c r="B5" s="85"/>
      <c r="C5" s="85"/>
      <c r="D5" s="223" t="s">
        <v>5</v>
      </c>
      <c r="E5" s="85"/>
      <c r="F5" s="86"/>
      <c r="G5" s="86"/>
      <c r="H5" s="87"/>
      <c r="I5" s="124"/>
      <c r="J5" s="124"/>
    </row>
    <row r="6" spans="1:10" s="78" customFormat="1" ht="31.5" customHeight="1">
      <c r="A6" s="224" t="s">
        <v>6</v>
      </c>
      <c r="B6" s="227" t="s">
        <v>7</v>
      </c>
      <c r="C6" s="90" t="s">
        <v>106</v>
      </c>
      <c r="D6" s="226" t="s">
        <v>6</v>
      </c>
      <c r="E6" s="227" t="s">
        <v>7</v>
      </c>
      <c r="F6" s="90" t="s">
        <v>45</v>
      </c>
      <c r="G6" s="91" t="s">
        <v>107</v>
      </c>
      <c r="H6" s="92" t="s">
        <v>108</v>
      </c>
      <c r="I6" s="124"/>
      <c r="J6" s="124"/>
    </row>
    <row r="7" spans="1:10" s="78" customFormat="1" ht="19.5" customHeight="1">
      <c r="A7" s="224" t="s">
        <v>9</v>
      </c>
      <c r="B7" s="90"/>
      <c r="C7" s="226" t="s">
        <v>10</v>
      </c>
      <c r="D7" s="226" t="s">
        <v>9</v>
      </c>
      <c r="E7" s="90"/>
      <c r="F7" s="93">
        <v>2</v>
      </c>
      <c r="G7" s="93">
        <v>3</v>
      </c>
      <c r="H7" s="94">
        <v>4</v>
      </c>
      <c r="I7" s="124"/>
      <c r="J7" s="124"/>
    </row>
    <row r="8" spans="1:10" s="78" customFormat="1" ht="19.5" customHeight="1">
      <c r="A8" s="229" t="s">
        <v>109</v>
      </c>
      <c r="B8" s="231" t="s">
        <v>10</v>
      </c>
      <c r="C8" s="97">
        <v>2173.1</v>
      </c>
      <c r="D8" s="250" t="s">
        <v>13</v>
      </c>
      <c r="E8" s="99">
        <v>15</v>
      </c>
      <c r="F8" s="100">
        <f aca="true" t="shared" si="0" ref="F8:F14">G8+H8</f>
        <v>55</v>
      </c>
      <c r="G8" s="100">
        <v>55</v>
      </c>
      <c r="H8" s="101"/>
      <c r="I8" s="124"/>
      <c r="J8" s="124"/>
    </row>
    <row r="9" spans="1:10" s="78" customFormat="1" ht="19.5" customHeight="1">
      <c r="A9" s="98" t="s">
        <v>110</v>
      </c>
      <c r="B9" s="231" t="s">
        <v>11</v>
      </c>
      <c r="C9" s="97">
        <v>21</v>
      </c>
      <c r="D9" s="250" t="s">
        <v>16</v>
      </c>
      <c r="E9" s="99">
        <v>16</v>
      </c>
      <c r="F9" s="100">
        <f t="shared" si="0"/>
        <v>1883.21</v>
      </c>
      <c r="G9" s="100">
        <v>1883.21</v>
      </c>
      <c r="H9" s="101"/>
      <c r="I9" s="124"/>
      <c r="J9" s="124"/>
    </row>
    <row r="10" spans="1:10" s="78" customFormat="1" ht="19.5" customHeight="1">
      <c r="A10" s="98"/>
      <c r="B10" s="231" t="s">
        <v>61</v>
      </c>
      <c r="C10" s="97"/>
      <c r="D10" s="250" t="s">
        <v>19</v>
      </c>
      <c r="E10" s="99">
        <v>17</v>
      </c>
      <c r="F10" s="100">
        <f t="shared" si="0"/>
        <v>194.5</v>
      </c>
      <c r="G10" s="100">
        <v>194.5</v>
      </c>
      <c r="H10" s="101"/>
      <c r="I10" s="124"/>
      <c r="J10" s="124"/>
    </row>
    <row r="11" spans="1:10" s="78" customFormat="1" ht="19.5" customHeight="1">
      <c r="A11" s="98"/>
      <c r="B11" s="231" t="s">
        <v>62</v>
      </c>
      <c r="C11" s="97"/>
      <c r="D11" s="250" t="s">
        <v>22</v>
      </c>
      <c r="E11" s="99">
        <v>18</v>
      </c>
      <c r="F11" s="100">
        <f t="shared" si="0"/>
        <v>177.8</v>
      </c>
      <c r="G11" s="100">
        <v>177.8</v>
      </c>
      <c r="H11" s="101"/>
      <c r="I11" s="124"/>
      <c r="J11" s="124"/>
    </row>
    <row r="12" spans="1:10" s="78" customFormat="1" ht="19.5" customHeight="1">
      <c r="A12" s="98"/>
      <c r="B12" s="231" t="s">
        <v>63</v>
      </c>
      <c r="C12" s="97"/>
      <c r="D12" s="250" t="s">
        <v>25</v>
      </c>
      <c r="E12" s="99">
        <v>19</v>
      </c>
      <c r="F12" s="100">
        <f t="shared" si="0"/>
        <v>9.65</v>
      </c>
      <c r="G12" s="100">
        <v>9.65</v>
      </c>
      <c r="H12" s="101"/>
      <c r="I12" s="124"/>
      <c r="J12" s="124"/>
    </row>
    <row r="13" spans="1:10" s="78" customFormat="1" ht="19.5" customHeight="1">
      <c r="A13" s="98"/>
      <c r="B13" s="231" t="s">
        <v>64</v>
      </c>
      <c r="C13" s="97"/>
      <c r="D13" s="250" t="s">
        <v>28</v>
      </c>
      <c r="E13" s="99">
        <v>20</v>
      </c>
      <c r="F13" s="100">
        <f t="shared" si="0"/>
        <v>10</v>
      </c>
      <c r="G13" s="100"/>
      <c r="H13" s="101">
        <v>10</v>
      </c>
      <c r="I13" s="124"/>
      <c r="J13" s="124"/>
    </row>
    <row r="14" spans="1:10" s="78" customFormat="1" ht="19.5" customHeight="1">
      <c r="A14" s="98"/>
      <c r="B14" s="231" t="s">
        <v>65</v>
      </c>
      <c r="C14" s="102"/>
      <c r="D14" s="98" t="s">
        <v>30</v>
      </c>
      <c r="E14" s="99">
        <v>21</v>
      </c>
      <c r="F14" s="100">
        <f t="shared" si="0"/>
        <v>52.6</v>
      </c>
      <c r="G14" s="100">
        <v>52.6</v>
      </c>
      <c r="H14" s="101"/>
      <c r="I14" s="124"/>
      <c r="J14" s="124"/>
    </row>
    <row r="15" spans="1:10" s="78" customFormat="1" ht="19.5" customHeight="1">
      <c r="A15" s="95"/>
      <c r="B15" s="231" t="s">
        <v>111</v>
      </c>
      <c r="C15" s="102"/>
      <c r="D15" s="103"/>
      <c r="E15" s="99">
        <v>22</v>
      </c>
      <c r="F15" s="104"/>
      <c r="G15" s="104"/>
      <c r="H15" s="105"/>
      <c r="I15" s="124"/>
      <c r="J15" s="124"/>
    </row>
    <row r="16" spans="1:10" s="78" customFormat="1" ht="19.5" customHeight="1">
      <c r="A16" s="232" t="s">
        <v>33</v>
      </c>
      <c r="B16" s="231" t="s">
        <v>112</v>
      </c>
      <c r="C16" s="97">
        <v>2194.1</v>
      </c>
      <c r="D16" s="233" t="s">
        <v>34</v>
      </c>
      <c r="E16" s="99">
        <v>23</v>
      </c>
      <c r="F16" s="108">
        <f aca="true" t="shared" si="1" ref="F16:H16">SUM(F8:F15)</f>
        <v>2382.76</v>
      </c>
      <c r="G16" s="108">
        <f t="shared" si="1"/>
        <v>2372.76</v>
      </c>
      <c r="H16" s="108">
        <f t="shared" si="1"/>
        <v>10</v>
      </c>
      <c r="I16" s="124"/>
      <c r="J16" s="124"/>
    </row>
    <row r="17" spans="1:10" s="78" customFormat="1" ht="19.5" customHeight="1">
      <c r="A17" s="109" t="s">
        <v>113</v>
      </c>
      <c r="B17" s="231" t="s">
        <v>114</v>
      </c>
      <c r="C17" s="97">
        <v>286.99</v>
      </c>
      <c r="D17" s="110" t="s">
        <v>115</v>
      </c>
      <c r="E17" s="99">
        <v>24</v>
      </c>
      <c r="F17" s="111">
        <f>G17+H17</f>
        <v>98.33</v>
      </c>
      <c r="G17" s="111">
        <v>87.33</v>
      </c>
      <c r="H17" s="112">
        <v>11</v>
      </c>
      <c r="I17" s="124"/>
      <c r="J17" s="124"/>
    </row>
    <row r="18" spans="1:10" s="78" customFormat="1" ht="19.5" customHeight="1">
      <c r="A18" s="109" t="s">
        <v>116</v>
      </c>
      <c r="B18" s="231" t="s">
        <v>117</v>
      </c>
      <c r="C18" s="97">
        <v>286.99</v>
      </c>
      <c r="D18" s="103"/>
      <c r="E18" s="99">
        <v>25</v>
      </c>
      <c r="F18" s="108"/>
      <c r="G18" s="108"/>
      <c r="H18" s="113"/>
      <c r="I18" s="124"/>
      <c r="J18" s="124"/>
    </row>
    <row r="19" spans="1:10" s="78" customFormat="1" ht="19.5" customHeight="1">
      <c r="A19" s="114" t="s">
        <v>118</v>
      </c>
      <c r="B19" s="231" t="s">
        <v>119</v>
      </c>
      <c r="C19" s="115"/>
      <c r="D19" s="116"/>
      <c r="E19" s="99">
        <v>26</v>
      </c>
      <c r="F19" s="108"/>
      <c r="G19" s="108"/>
      <c r="H19" s="113"/>
      <c r="I19" s="124"/>
      <c r="J19" s="124"/>
    </row>
    <row r="20" spans="1:10" s="78" customFormat="1" ht="19.5" customHeight="1">
      <c r="A20" s="114"/>
      <c r="B20" s="231" t="s">
        <v>120</v>
      </c>
      <c r="C20" s="115"/>
      <c r="D20" s="116"/>
      <c r="E20" s="99">
        <v>27</v>
      </c>
      <c r="F20" s="108"/>
      <c r="G20" s="108"/>
      <c r="H20" s="113"/>
      <c r="I20" s="124"/>
      <c r="J20" s="124"/>
    </row>
    <row r="21" spans="1:8" ht="19.5" customHeight="1">
      <c r="A21" s="234" t="s">
        <v>45</v>
      </c>
      <c r="B21" s="231" t="s">
        <v>14</v>
      </c>
      <c r="C21" s="118">
        <f aca="true" t="shared" si="2" ref="C21:H21">C16+C17</f>
        <v>2481.09</v>
      </c>
      <c r="D21" s="235" t="s">
        <v>45</v>
      </c>
      <c r="E21" s="99">
        <v>28</v>
      </c>
      <c r="F21" s="108">
        <f t="shared" si="2"/>
        <v>2481.09</v>
      </c>
      <c r="G21" s="108">
        <f t="shared" si="2"/>
        <v>2460.09</v>
      </c>
      <c r="H21" s="108">
        <f t="shared" si="2"/>
        <v>21</v>
      </c>
    </row>
    <row r="22" spans="1:8" ht="29.25" customHeight="1">
      <c r="A22" s="120" t="s">
        <v>121</v>
      </c>
      <c r="B22" s="121"/>
      <c r="C22" s="121"/>
      <c r="D22" s="121"/>
      <c r="E22" s="121"/>
      <c r="F22" s="121"/>
      <c r="G22" s="122"/>
      <c r="H22" s="121"/>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84"/>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A1" sqref="A1:F1"/>
    </sheetView>
  </sheetViews>
  <sheetFormatPr defaultColWidth="8.75390625" defaultRowHeight="14.25"/>
  <cols>
    <col min="1" max="1" width="7.625" style="5" customWidth="1"/>
    <col min="2" max="2" width="5.125" style="5" customWidth="1"/>
    <col min="3" max="3" width="30.875" style="5" customWidth="1"/>
    <col min="4" max="4" width="37.75390625" style="5" customWidth="1"/>
    <col min="5" max="5" width="34.50390625" style="5" customWidth="1"/>
    <col min="6" max="6" width="37.00390625" style="5" customWidth="1"/>
    <col min="7" max="28" width="9.00390625" style="5" bestFit="1" customWidth="1"/>
    <col min="29" max="16384" width="8.75390625" style="5" customWidth="1"/>
  </cols>
  <sheetData>
    <row r="1" spans="1:6" s="1" customFormat="1" ht="30" customHeight="1">
      <c r="A1" s="6" t="s">
        <v>122</v>
      </c>
      <c r="B1" s="6"/>
      <c r="C1" s="6"/>
      <c r="D1" s="6"/>
      <c r="E1" s="6"/>
      <c r="F1" s="6"/>
    </row>
    <row r="2" spans="1:6" s="2" customFormat="1" ht="10.5" customHeight="1">
      <c r="A2" s="7"/>
      <c r="B2" s="7"/>
      <c r="C2" s="7"/>
      <c r="F2" s="39" t="s">
        <v>123</v>
      </c>
    </row>
    <row r="3" spans="1:6" s="2" customFormat="1" ht="15" customHeight="1">
      <c r="A3" s="8" t="s">
        <v>2</v>
      </c>
      <c r="B3" s="7"/>
      <c r="C3" s="7"/>
      <c r="D3" s="10"/>
      <c r="E3" s="10"/>
      <c r="F3" s="39" t="s">
        <v>3</v>
      </c>
    </row>
    <row r="4" spans="1:6" s="3" customFormat="1" ht="20.25" customHeight="1">
      <c r="A4" s="12" t="s">
        <v>6</v>
      </c>
      <c r="B4" s="13"/>
      <c r="C4" s="13"/>
      <c r="D4" s="14" t="s">
        <v>34</v>
      </c>
      <c r="E4" s="15" t="s">
        <v>124</v>
      </c>
      <c r="F4" s="40" t="s">
        <v>95</v>
      </c>
    </row>
    <row r="5" spans="1:6" s="3" customFormat="1" ht="24.75" customHeight="1">
      <c r="A5" s="18" t="s">
        <v>58</v>
      </c>
      <c r="B5" s="19"/>
      <c r="C5" s="19" t="s">
        <v>59</v>
      </c>
      <c r="D5" s="20"/>
      <c r="E5" s="21"/>
      <c r="F5" s="41"/>
    </row>
    <row r="6" spans="1:6" s="3" customFormat="1" ht="18" customHeight="1">
      <c r="A6" s="18"/>
      <c r="B6" s="19"/>
      <c r="C6" s="19"/>
      <c r="D6" s="20"/>
      <c r="E6" s="21"/>
      <c r="F6" s="41"/>
    </row>
    <row r="7" spans="1:6" s="3" customFormat="1" ht="22.5" customHeight="1">
      <c r="A7" s="18"/>
      <c r="B7" s="19"/>
      <c r="C7" s="19"/>
      <c r="D7" s="22"/>
      <c r="E7" s="23"/>
      <c r="F7" s="42"/>
    </row>
    <row r="8" spans="1:6" s="3" customFormat="1" ht="22.5" customHeight="1">
      <c r="A8" s="24" t="s">
        <v>60</v>
      </c>
      <c r="B8" s="25"/>
      <c r="C8" s="26"/>
      <c r="D8" s="19">
        <v>1</v>
      </c>
      <c r="E8" s="19">
        <v>2</v>
      </c>
      <c r="F8" s="43">
        <v>3</v>
      </c>
    </row>
    <row r="9" spans="1:6" s="3" customFormat="1" ht="22.5" customHeight="1">
      <c r="A9" s="24" t="s">
        <v>45</v>
      </c>
      <c r="B9" s="25"/>
      <c r="C9" s="26"/>
      <c r="D9" s="35">
        <f aca="true" t="shared" si="0" ref="D9:D35">E9+F9</f>
        <v>2372.76</v>
      </c>
      <c r="E9" s="35">
        <v>1232.8</v>
      </c>
      <c r="F9" s="35">
        <v>1139.96</v>
      </c>
    </row>
    <row r="10" spans="1:6" s="4" customFormat="1" ht="22.5" customHeight="1">
      <c r="A10" s="71">
        <v>201</v>
      </c>
      <c r="B10" s="72"/>
      <c r="C10" s="33" t="s">
        <v>66</v>
      </c>
      <c r="D10" s="35">
        <f t="shared" si="0"/>
        <v>55</v>
      </c>
      <c r="E10" s="35"/>
      <c r="F10" s="35">
        <v>55</v>
      </c>
    </row>
    <row r="11" spans="1:6" s="4" customFormat="1" ht="22.5" customHeight="1">
      <c r="A11" s="71">
        <v>20104</v>
      </c>
      <c r="B11" s="72"/>
      <c r="C11" s="33" t="s">
        <v>67</v>
      </c>
      <c r="D11" s="35">
        <f t="shared" si="0"/>
        <v>55</v>
      </c>
      <c r="E11" s="35"/>
      <c r="F11" s="35">
        <v>55</v>
      </c>
    </row>
    <row r="12" spans="1:6" s="4" customFormat="1" ht="37.5" customHeight="1">
      <c r="A12" s="71">
        <v>2010499</v>
      </c>
      <c r="B12" s="72"/>
      <c r="C12" s="33" t="s">
        <v>68</v>
      </c>
      <c r="D12" s="35">
        <f t="shared" si="0"/>
        <v>55</v>
      </c>
      <c r="E12" s="35"/>
      <c r="F12" s="35">
        <v>55</v>
      </c>
    </row>
    <row r="13" spans="1:6" s="4" customFormat="1" ht="22.5" customHeight="1">
      <c r="A13" s="71">
        <v>20114</v>
      </c>
      <c r="B13" s="72"/>
      <c r="C13" s="33" t="s">
        <v>99</v>
      </c>
      <c r="D13" s="35">
        <f t="shared" si="0"/>
        <v>5</v>
      </c>
      <c r="E13" s="35"/>
      <c r="F13" s="35">
        <v>5</v>
      </c>
    </row>
    <row r="14" spans="1:6" s="4" customFormat="1" ht="22.5" customHeight="1">
      <c r="A14" s="71">
        <v>2011405</v>
      </c>
      <c r="B14" s="72"/>
      <c r="C14" s="33" t="s">
        <v>100</v>
      </c>
      <c r="D14" s="35">
        <f t="shared" si="0"/>
        <v>5</v>
      </c>
      <c r="E14" s="35"/>
      <c r="F14" s="35">
        <v>5</v>
      </c>
    </row>
    <row r="15" spans="1:6" s="4" customFormat="1" ht="22.5" customHeight="1">
      <c r="A15" s="71">
        <v>206</v>
      </c>
      <c r="B15" s="72"/>
      <c r="C15" s="33" t="s">
        <v>69</v>
      </c>
      <c r="D15" s="35">
        <f t="shared" si="0"/>
        <v>1883.21</v>
      </c>
      <c r="E15" s="35">
        <v>997.75</v>
      </c>
      <c r="F15" s="35">
        <v>885.46</v>
      </c>
    </row>
    <row r="16" spans="1:6" s="4" customFormat="1" ht="22.5" customHeight="1">
      <c r="A16" s="71">
        <v>20604</v>
      </c>
      <c r="B16" s="72"/>
      <c r="C16" s="33" t="s">
        <v>70</v>
      </c>
      <c r="D16" s="35">
        <f t="shared" si="0"/>
        <v>30</v>
      </c>
      <c r="E16" s="35"/>
      <c r="F16" s="35">
        <v>30</v>
      </c>
    </row>
    <row r="17" spans="1:6" s="4" customFormat="1" ht="22.5" customHeight="1">
      <c r="A17" s="71">
        <v>2060402</v>
      </c>
      <c r="B17" s="72"/>
      <c r="C17" s="33" t="s">
        <v>71</v>
      </c>
      <c r="D17" s="35">
        <f t="shared" si="0"/>
        <v>30</v>
      </c>
      <c r="E17" s="35"/>
      <c r="F17" s="35">
        <v>30</v>
      </c>
    </row>
    <row r="18" spans="1:6" s="4" customFormat="1" ht="22.5" customHeight="1">
      <c r="A18" s="71">
        <v>20606</v>
      </c>
      <c r="B18" s="72"/>
      <c r="C18" s="33" t="s">
        <v>72</v>
      </c>
      <c r="D18" s="35">
        <f t="shared" si="0"/>
        <v>1853.21</v>
      </c>
      <c r="E18" s="35">
        <v>997.75</v>
      </c>
      <c r="F18" s="35">
        <v>855.46</v>
      </c>
    </row>
    <row r="19" spans="1:6" s="4" customFormat="1" ht="22.5" customHeight="1">
      <c r="A19" s="71">
        <v>2060601</v>
      </c>
      <c r="B19" s="72"/>
      <c r="C19" s="33" t="s">
        <v>73</v>
      </c>
      <c r="D19" s="35">
        <f t="shared" si="0"/>
        <v>1633.5300000000002</v>
      </c>
      <c r="E19" s="35">
        <v>918.45</v>
      </c>
      <c r="F19" s="35">
        <v>715.08</v>
      </c>
    </row>
    <row r="20" spans="1:6" s="4" customFormat="1" ht="22.5" customHeight="1">
      <c r="A20" s="71">
        <v>2060602</v>
      </c>
      <c r="B20" s="72"/>
      <c r="C20" s="33" t="s">
        <v>74</v>
      </c>
      <c r="D20" s="35">
        <f t="shared" si="0"/>
        <v>79.3</v>
      </c>
      <c r="E20" s="35">
        <v>79.3</v>
      </c>
      <c r="F20" s="35"/>
    </row>
    <row r="21" spans="1:6" s="4" customFormat="1" ht="22.5" customHeight="1">
      <c r="A21" s="71">
        <v>2060699</v>
      </c>
      <c r="B21" s="72"/>
      <c r="C21" s="33" t="s">
        <v>75</v>
      </c>
      <c r="D21" s="35">
        <f t="shared" si="0"/>
        <v>140.38</v>
      </c>
      <c r="E21" s="35"/>
      <c r="F21" s="35">
        <v>140.38</v>
      </c>
    </row>
    <row r="22" spans="1:6" s="4" customFormat="1" ht="22.5" customHeight="1">
      <c r="A22" s="71">
        <v>207</v>
      </c>
      <c r="B22" s="72"/>
      <c r="C22" s="33" t="s">
        <v>76</v>
      </c>
      <c r="D22" s="35">
        <f t="shared" si="0"/>
        <v>194.5</v>
      </c>
      <c r="E22" s="35"/>
      <c r="F22" s="35">
        <v>194.5</v>
      </c>
    </row>
    <row r="23" spans="1:6" s="4" customFormat="1" ht="30.75" customHeight="1">
      <c r="A23" s="71">
        <v>20799</v>
      </c>
      <c r="B23" s="72"/>
      <c r="C23" s="33" t="s">
        <v>77</v>
      </c>
      <c r="D23" s="35">
        <f t="shared" si="0"/>
        <v>194.5</v>
      </c>
      <c r="E23" s="35"/>
      <c r="F23" s="35">
        <v>194.5</v>
      </c>
    </row>
    <row r="24" spans="1:6" s="4" customFormat="1" ht="28.5" customHeight="1">
      <c r="A24" s="71">
        <v>2079999</v>
      </c>
      <c r="B24" s="72"/>
      <c r="C24" s="33" t="s">
        <v>78</v>
      </c>
      <c r="D24" s="35">
        <f t="shared" si="0"/>
        <v>194.5</v>
      </c>
      <c r="E24" s="35"/>
      <c r="F24" s="35">
        <v>194.5</v>
      </c>
    </row>
    <row r="25" spans="1:6" s="4" customFormat="1" ht="22.5" customHeight="1">
      <c r="A25" s="71">
        <v>208</v>
      </c>
      <c r="B25" s="72"/>
      <c r="C25" s="33" t="s">
        <v>79</v>
      </c>
      <c r="D25" s="35">
        <f t="shared" si="0"/>
        <v>177.8</v>
      </c>
      <c r="E25" s="35">
        <v>172.8</v>
      </c>
      <c r="F25" s="35">
        <v>5</v>
      </c>
    </row>
    <row r="26" spans="1:6" s="4" customFormat="1" ht="31.5" customHeight="1">
      <c r="A26" s="71">
        <v>20801</v>
      </c>
      <c r="B26" s="72"/>
      <c r="C26" s="33" t="s">
        <v>101</v>
      </c>
      <c r="D26" s="35">
        <f t="shared" si="0"/>
        <v>5</v>
      </c>
      <c r="E26" s="35"/>
      <c r="F26" s="35">
        <v>5</v>
      </c>
    </row>
    <row r="27" spans="1:6" s="4" customFormat="1" ht="33.75" customHeight="1">
      <c r="A27" s="71">
        <v>2080199</v>
      </c>
      <c r="B27" s="72"/>
      <c r="C27" s="33" t="s">
        <v>102</v>
      </c>
      <c r="D27" s="35">
        <f t="shared" si="0"/>
        <v>5</v>
      </c>
      <c r="E27" s="35"/>
      <c r="F27" s="35">
        <v>5</v>
      </c>
    </row>
    <row r="28" spans="1:6" s="4" customFormat="1" ht="22.5" customHeight="1">
      <c r="A28" s="71">
        <v>20805</v>
      </c>
      <c r="B28" s="72"/>
      <c r="C28" s="33" t="s">
        <v>80</v>
      </c>
      <c r="D28" s="35">
        <f t="shared" si="0"/>
        <v>172.8</v>
      </c>
      <c r="E28" s="35">
        <v>172.8</v>
      </c>
      <c r="F28" s="35"/>
    </row>
    <row r="29" spans="1:6" s="4" customFormat="1" ht="33" customHeight="1">
      <c r="A29" s="71">
        <v>2080504</v>
      </c>
      <c r="B29" s="72"/>
      <c r="C29" s="33" t="s">
        <v>81</v>
      </c>
      <c r="D29" s="35">
        <f t="shared" si="0"/>
        <v>172.8</v>
      </c>
      <c r="E29" s="35">
        <v>172.8</v>
      </c>
      <c r="F29" s="35"/>
    </row>
    <row r="30" spans="1:6" s="4" customFormat="1" ht="22.5" customHeight="1">
      <c r="A30" s="71">
        <v>210</v>
      </c>
      <c r="B30" s="72"/>
      <c r="C30" s="33" t="s">
        <v>82</v>
      </c>
      <c r="D30" s="35">
        <f t="shared" si="0"/>
        <v>9.65</v>
      </c>
      <c r="E30" s="35">
        <v>9.65</v>
      </c>
      <c r="F30" s="35"/>
    </row>
    <row r="31" spans="1:6" s="4" customFormat="1" ht="22.5" customHeight="1">
      <c r="A31" s="71">
        <v>21005</v>
      </c>
      <c r="B31" s="72"/>
      <c r="C31" s="33" t="s">
        <v>83</v>
      </c>
      <c r="D31" s="35">
        <f t="shared" si="0"/>
        <v>9.65</v>
      </c>
      <c r="E31" s="35">
        <v>9.65</v>
      </c>
      <c r="F31" s="35"/>
    </row>
    <row r="32" spans="1:6" s="4" customFormat="1" ht="22.5" customHeight="1">
      <c r="A32" s="71">
        <v>2100501</v>
      </c>
      <c r="B32" s="72"/>
      <c r="C32" s="33" t="s">
        <v>84</v>
      </c>
      <c r="D32" s="35">
        <f t="shared" si="0"/>
        <v>9.65</v>
      </c>
      <c r="E32" s="35">
        <v>9.65</v>
      </c>
      <c r="F32" s="35"/>
    </row>
    <row r="33" spans="1:6" s="4" customFormat="1" ht="22.5" customHeight="1">
      <c r="A33" s="71">
        <v>221</v>
      </c>
      <c r="B33" s="72"/>
      <c r="C33" s="33" t="s">
        <v>88</v>
      </c>
      <c r="D33" s="35">
        <f t="shared" si="0"/>
        <v>52.6</v>
      </c>
      <c r="E33" s="35">
        <v>52.6</v>
      </c>
      <c r="F33" s="35"/>
    </row>
    <row r="34" spans="1:6" s="4" customFormat="1" ht="22.5" customHeight="1">
      <c r="A34" s="73">
        <v>22102</v>
      </c>
      <c r="B34" s="74"/>
      <c r="C34" s="33" t="s">
        <v>89</v>
      </c>
      <c r="D34" s="35">
        <f t="shared" si="0"/>
        <v>52.6</v>
      </c>
      <c r="E34" s="35">
        <v>52.6</v>
      </c>
      <c r="F34" s="35"/>
    </row>
    <row r="35" spans="1:6" s="4" customFormat="1" ht="22.5" customHeight="1">
      <c r="A35" s="75">
        <v>2210201</v>
      </c>
      <c r="B35" s="75"/>
      <c r="C35" s="33" t="s">
        <v>90</v>
      </c>
      <c r="D35" s="35">
        <f t="shared" si="0"/>
        <v>52.6</v>
      </c>
      <c r="E35" s="35">
        <v>52.6</v>
      </c>
      <c r="F35" s="35"/>
    </row>
    <row r="36" spans="1:6" ht="32.25" customHeight="1">
      <c r="A36" s="76" t="s">
        <v>125</v>
      </c>
      <c r="B36" s="76"/>
      <c r="C36" s="76"/>
      <c r="D36" s="76"/>
      <c r="E36" s="76"/>
      <c r="F36" s="76"/>
    </row>
  </sheetData>
  <sheetProtection/>
  <mergeCells count="36">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F3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5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A1" sqref="A1:F1"/>
    </sheetView>
  </sheetViews>
  <sheetFormatPr defaultColWidth="8.75390625" defaultRowHeight="14.25"/>
  <cols>
    <col min="1" max="1" width="8.875" style="5" customWidth="1"/>
    <col min="2" max="2" width="4.625" style="5" customWidth="1"/>
    <col min="3" max="3" width="29.25390625" style="5" customWidth="1"/>
    <col min="4" max="4" width="31.125" style="5" customWidth="1"/>
    <col min="5" max="5" width="28.375" style="5" customWidth="1"/>
    <col min="6" max="6" width="29.875" style="5" customWidth="1"/>
    <col min="7" max="32" width="9.00390625" style="5" bestFit="1" customWidth="1"/>
    <col min="33" max="16384" width="8.75390625" style="5" customWidth="1"/>
  </cols>
  <sheetData>
    <row r="1" spans="1:6" s="1" customFormat="1" ht="30" customHeight="1">
      <c r="A1" s="6" t="s">
        <v>126</v>
      </c>
      <c r="B1" s="6"/>
      <c r="C1" s="6"/>
      <c r="D1" s="6"/>
      <c r="E1" s="6"/>
      <c r="F1" s="6"/>
    </row>
    <row r="2" spans="1:6" s="2" customFormat="1" ht="10.5" customHeight="1">
      <c r="A2" s="7"/>
      <c r="B2" s="7"/>
      <c r="C2" s="7"/>
      <c r="F2" s="39" t="s">
        <v>127</v>
      </c>
    </row>
    <row r="3" spans="1:6" s="2" customFormat="1" ht="15" customHeight="1">
      <c r="A3" s="8" t="s">
        <v>2</v>
      </c>
      <c r="B3" s="7"/>
      <c r="C3" s="7"/>
      <c r="D3" s="10"/>
      <c r="E3" s="10"/>
      <c r="F3" s="39" t="s">
        <v>3</v>
      </c>
    </row>
    <row r="4" spans="1:6" s="3" customFormat="1" ht="20.25" customHeight="1">
      <c r="A4" s="12" t="s">
        <v>128</v>
      </c>
      <c r="B4" s="13"/>
      <c r="C4" s="13"/>
      <c r="D4" s="14" t="s">
        <v>34</v>
      </c>
      <c r="E4" s="15" t="s">
        <v>129</v>
      </c>
      <c r="F4" s="40" t="s">
        <v>130</v>
      </c>
    </row>
    <row r="5" spans="1:6" s="3" customFormat="1" ht="24.75" customHeight="1">
      <c r="A5" s="18" t="s">
        <v>131</v>
      </c>
      <c r="B5" s="19"/>
      <c r="C5" s="19" t="s">
        <v>59</v>
      </c>
      <c r="D5" s="20"/>
      <c r="E5" s="21"/>
      <c r="F5" s="41"/>
    </row>
    <row r="6" spans="1:6" s="3" customFormat="1" ht="18" customHeight="1">
      <c r="A6" s="18"/>
      <c r="B6" s="19"/>
      <c r="C6" s="19"/>
      <c r="D6" s="20"/>
      <c r="E6" s="21"/>
      <c r="F6" s="41"/>
    </row>
    <row r="7" spans="1:6" s="3" customFormat="1" ht="22.5" customHeight="1">
      <c r="A7" s="18"/>
      <c r="B7" s="19"/>
      <c r="C7" s="19"/>
      <c r="D7" s="22"/>
      <c r="E7" s="23"/>
      <c r="F7" s="42"/>
    </row>
    <row r="8" spans="1:6" s="3" customFormat="1" ht="22.5" customHeight="1">
      <c r="A8" s="24" t="s">
        <v>60</v>
      </c>
      <c r="B8" s="25"/>
      <c r="C8" s="26"/>
      <c r="D8" s="19">
        <v>1</v>
      </c>
      <c r="E8" s="19">
        <v>2</v>
      </c>
      <c r="F8" s="43">
        <v>3</v>
      </c>
    </row>
    <row r="9" spans="1:6" s="3" customFormat="1" ht="22.5" customHeight="1">
      <c r="A9" s="24" t="s">
        <v>45</v>
      </c>
      <c r="B9" s="25"/>
      <c r="C9" s="26"/>
      <c r="D9" s="64">
        <f aca="true" t="shared" si="0" ref="D9:D48">E9+F9</f>
        <v>1232.8000000000002</v>
      </c>
      <c r="E9" s="64">
        <f>E10+E38</f>
        <v>928.7200000000001</v>
      </c>
      <c r="F9" s="64">
        <f>F16+F46</f>
        <v>304.08000000000004</v>
      </c>
    </row>
    <row r="10" spans="1:6" s="3" customFormat="1" ht="22.5" customHeight="1">
      <c r="A10" s="65">
        <v>301</v>
      </c>
      <c r="B10" s="65"/>
      <c r="C10" s="66" t="s">
        <v>132</v>
      </c>
      <c r="D10" s="64">
        <f t="shared" si="0"/>
        <v>620.6500000000001</v>
      </c>
      <c r="E10" s="67">
        <f>SUM(E11:E15)</f>
        <v>620.6500000000001</v>
      </c>
      <c r="F10" s="67"/>
    </row>
    <row r="11" spans="1:6" s="3" customFormat="1" ht="22.5" customHeight="1">
      <c r="A11" s="68">
        <v>30101</v>
      </c>
      <c r="B11" s="69"/>
      <c r="C11" s="70" t="s">
        <v>133</v>
      </c>
      <c r="D11" s="64">
        <f t="shared" si="0"/>
        <v>373.87</v>
      </c>
      <c r="E11" s="67">
        <v>373.87</v>
      </c>
      <c r="F11" s="67"/>
    </row>
    <row r="12" spans="1:6" s="3" customFormat="1" ht="22.5" customHeight="1">
      <c r="A12" s="68">
        <v>30103</v>
      </c>
      <c r="B12" s="69"/>
      <c r="C12" s="70" t="s">
        <v>134</v>
      </c>
      <c r="D12" s="64">
        <f t="shared" si="0"/>
        <v>70.49</v>
      </c>
      <c r="E12" s="67">
        <v>70.49</v>
      </c>
      <c r="F12" s="67"/>
    </row>
    <row r="13" spans="1:6" s="3" customFormat="1" ht="22.5" customHeight="1">
      <c r="A13" s="68">
        <v>30104</v>
      </c>
      <c r="B13" s="69"/>
      <c r="C13" s="70" t="s">
        <v>135</v>
      </c>
      <c r="D13" s="64">
        <f t="shared" si="0"/>
        <v>50.73</v>
      </c>
      <c r="E13" s="67">
        <v>50.73</v>
      </c>
      <c r="F13" s="67"/>
    </row>
    <row r="14" spans="1:6" s="3" customFormat="1" ht="22.5" customHeight="1">
      <c r="A14" s="68">
        <v>30107</v>
      </c>
      <c r="B14" s="69"/>
      <c r="C14" s="70" t="s">
        <v>136</v>
      </c>
      <c r="D14" s="64">
        <f t="shared" si="0"/>
        <v>77.2</v>
      </c>
      <c r="E14" s="67">
        <v>77.2</v>
      </c>
      <c r="F14" s="67"/>
    </row>
    <row r="15" spans="1:6" s="3" customFormat="1" ht="22.5" customHeight="1">
      <c r="A15" s="68">
        <v>30199</v>
      </c>
      <c r="B15" s="69"/>
      <c r="C15" s="70" t="s">
        <v>137</v>
      </c>
      <c r="D15" s="64">
        <f t="shared" si="0"/>
        <v>48.36</v>
      </c>
      <c r="E15" s="67">
        <v>48.36</v>
      </c>
      <c r="F15" s="64"/>
    </row>
    <row r="16" spans="1:6" s="3" customFormat="1" ht="22.5" customHeight="1">
      <c r="A16" s="68">
        <v>302</v>
      </c>
      <c r="B16" s="69"/>
      <c r="C16" s="70" t="s">
        <v>138</v>
      </c>
      <c r="D16" s="64">
        <f t="shared" si="0"/>
        <v>294.46000000000004</v>
      </c>
      <c r="E16" s="67"/>
      <c r="F16" s="67">
        <f>SUM(F17:F37)</f>
        <v>294.46000000000004</v>
      </c>
    </row>
    <row r="17" spans="1:6" s="3" customFormat="1" ht="22.5" customHeight="1">
      <c r="A17" s="68">
        <v>30201</v>
      </c>
      <c r="B17" s="69"/>
      <c r="C17" s="70" t="s">
        <v>139</v>
      </c>
      <c r="D17" s="64">
        <f t="shared" si="0"/>
        <v>44.3</v>
      </c>
      <c r="E17" s="67"/>
      <c r="F17" s="67">
        <v>44.3</v>
      </c>
    </row>
    <row r="18" spans="1:6" s="3" customFormat="1" ht="22.5" customHeight="1">
      <c r="A18" s="68">
        <v>30202</v>
      </c>
      <c r="B18" s="69"/>
      <c r="C18" s="70" t="s">
        <v>140</v>
      </c>
      <c r="D18" s="64">
        <f t="shared" si="0"/>
        <v>10.88</v>
      </c>
      <c r="E18" s="67"/>
      <c r="F18" s="64">
        <v>10.88</v>
      </c>
    </row>
    <row r="19" spans="1:6" s="3" customFormat="1" ht="22.5" customHeight="1">
      <c r="A19" s="68">
        <v>30203</v>
      </c>
      <c r="B19" s="69"/>
      <c r="C19" s="70" t="s">
        <v>141</v>
      </c>
      <c r="D19" s="64">
        <f t="shared" si="0"/>
        <v>4.89</v>
      </c>
      <c r="E19" s="67"/>
      <c r="F19" s="64">
        <v>4.89</v>
      </c>
    </row>
    <row r="20" spans="1:6" s="3" customFormat="1" ht="22.5" customHeight="1">
      <c r="A20" s="68">
        <v>30204</v>
      </c>
      <c r="B20" s="69"/>
      <c r="C20" s="70" t="s">
        <v>142</v>
      </c>
      <c r="D20" s="64">
        <f t="shared" si="0"/>
        <v>0.12</v>
      </c>
      <c r="E20" s="67"/>
      <c r="F20" s="67">
        <v>0.12</v>
      </c>
    </row>
    <row r="21" spans="1:6" s="3" customFormat="1" ht="22.5" customHeight="1">
      <c r="A21" s="68">
        <v>30205</v>
      </c>
      <c r="B21" s="69"/>
      <c r="C21" s="70" t="s">
        <v>143</v>
      </c>
      <c r="D21" s="64">
        <f t="shared" si="0"/>
        <v>1.25</v>
      </c>
      <c r="E21" s="67"/>
      <c r="F21" s="67">
        <v>1.25</v>
      </c>
    </row>
    <row r="22" spans="1:6" s="3" customFormat="1" ht="22.5" customHeight="1">
      <c r="A22" s="68">
        <v>30206</v>
      </c>
      <c r="B22" s="69"/>
      <c r="C22" s="70" t="s">
        <v>144</v>
      </c>
      <c r="D22" s="64">
        <f t="shared" si="0"/>
        <v>18.89</v>
      </c>
      <c r="E22" s="67"/>
      <c r="F22" s="67">
        <v>18.89</v>
      </c>
    </row>
    <row r="23" spans="1:6" s="3" customFormat="1" ht="22.5" customHeight="1">
      <c r="A23" s="68">
        <v>30207</v>
      </c>
      <c r="B23" s="69"/>
      <c r="C23" s="70" t="s">
        <v>145</v>
      </c>
      <c r="D23" s="64">
        <f t="shared" si="0"/>
        <v>3.95</v>
      </c>
      <c r="E23" s="67"/>
      <c r="F23" s="67">
        <v>3.95</v>
      </c>
    </row>
    <row r="24" spans="1:6" s="3" customFormat="1" ht="22.5" customHeight="1">
      <c r="A24" s="68">
        <v>30208</v>
      </c>
      <c r="B24" s="69"/>
      <c r="C24" s="70" t="s">
        <v>146</v>
      </c>
      <c r="D24" s="64">
        <f t="shared" si="0"/>
        <v>1.31</v>
      </c>
      <c r="E24" s="67"/>
      <c r="F24" s="67">
        <v>1.31</v>
      </c>
    </row>
    <row r="25" spans="1:6" s="3" customFormat="1" ht="22.5" customHeight="1">
      <c r="A25" s="68">
        <v>30209</v>
      </c>
      <c r="B25" s="69"/>
      <c r="C25" s="70" t="s">
        <v>147</v>
      </c>
      <c r="D25" s="64">
        <f t="shared" si="0"/>
        <v>1.32</v>
      </c>
      <c r="E25" s="67"/>
      <c r="F25" s="67">
        <v>1.32</v>
      </c>
    </row>
    <row r="26" spans="1:6" s="3" customFormat="1" ht="22.5" customHeight="1">
      <c r="A26" s="68">
        <v>30211</v>
      </c>
      <c r="B26" s="69"/>
      <c r="C26" s="70" t="s">
        <v>148</v>
      </c>
      <c r="D26" s="64">
        <f t="shared" si="0"/>
        <v>22.12</v>
      </c>
      <c r="E26" s="67"/>
      <c r="F26" s="67">
        <v>22.12</v>
      </c>
    </row>
    <row r="27" spans="1:6" s="3" customFormat="1" ht="22.5" customHeight="1">
      <c r="A27" s="68">
        <v>30213</v>
      </c>
      <c r="B27" s="69"/>
      <c r="C27" s="70" t="s">
        <v>149</v>
      </c>
      <c r="D27" s="64">
        <f t="shared" si="0"/>
        <v>51.39</v>
      </c>
      <c r="E27" s="67"/>
      <c r="F27" s="67">
        <v>51.39</v>
      </c>
    </row>
    <row r="28" spans="1:6" s="3" customFormat="1" ht="22.5" customHeight="1">
      <c r="A28" s="68">
        <v>30214</v>
      </c>
      <c r="B28" s="69"/>
      <c r="C28" s="70" t="s">
        <v>150</v>
      </c>
      <c r="D28" s="64">
        <f t="shared" si="0"/>
        <v>7.43</v>
      </c>
      <c r="E28" s="67"/>
      <c r="F28" s="67">
        <v>7.43</v>
      </c>
    </row>
    <row r="29" spans="1:6" s="3" customFormat="1" ht="22.5" customHeight="1">
      <c r="A29" s="68">
        <v>30215</v>
      </c>
      <c r="B29" s="69"/>
      <c r="C29" s="70" t="s">
        <v>151</v>
      </c>
      <c r="D29" s="64">
        <f t="shared" si="0"/>
        <v>2.22</v>
      </c>
      <c r="E29" s="67"/>
      <c r="F29" s="67">
        <v>2.22</v>
      </c>
    </row>
    <row r="30" spans="1:6" s="3" customFormat="1" ht="22.5" customHeight="1">
      <c r="A30" s="68">
        <v>30216</v>
      </c>
      <c r="B30" s="69"/>
      <c r="C30" s="70" t="s">
        <v>152</v>
      </c>
      <c r="D30" s="64">
        <f t="shared" si="0"/>
        <v>2.5</v>
      </c>
      <c r="E30" s="67"/>
      <c r="F30" s="67">
        <v>2.5</v>
      </c>
    </row>
    <row r="31" spans="1:6" s="3" customFormat="1" ht="22.5" customHeight="1">
      <c r="A31" s="68">
        <v>30217</v>
      </c>
      <c r="B31" s="69"/>
      <c r="C31" s="70" t="s">
        <v>153</v>
      </c>
      <c r="D31" s="64">
        <f t="shared" si="0"/>
        <v>8</v>
      </c>
      <c r="E31" s="67"/>
      <c r="F31" s="67">
        <v>8</v>
      </c>
    </row>
    <row r="32" spans="1:6" s="3" customFormat="1" ht="22.5" customHeight="1">
      <c r="A32" s="68">
        <v>30226</v>
      </c>
      <c r="B32" s="69"/>
      <c r="C32" s="70" t="s">
        <v>154</v>
      </c>
      <c r="D32" s="64">
        <f t="shared" si="0"/>
        <v>32.59</v>
      </c>
      <c r="E32" s="67"/>
      <c r="F32" s="67">
        <v>32.59</v>
      </c>
    </row>
    <row r="33" spans="1:6" s="3" customFormat="1" ht="22.5" customHeight="1">
      <c r="A33" s="68">
        <v>30227</v>
      </c>
      <c r="B33" s="69"/>
      <c r="C33" s="70" t="s">
        <v>155</v>
      </c>
      <c r="D33" s="64">
        <f t="shared" si="0"/>
        <v>0.09</v>
      </c>
      <c r="E33" s="67"/>
      <c r="F33" s="67">
        <v>0.09</v>
      </c>
    </row>
    <row r="34" spans="1:6" s="3" customFormat="1" ht="22.5" customHeight="1">
      <c r="A34" s="68">
        <v>30228</v>
      </c>
      <c r="B34" s="69"/>
      <c r="C34" s="70" t="s">
        <v>156</v>
      </c>
      <c r="D34" s="64">
        <f t="shared" si="0"/>
        <v>8</v>
      </c>
      <c r="E34" s="67"/>
      <c r="F34" s="67">
        <v>8</v>
      </c>
    </row>
    <row r="35" spans="1:6" s="3" customFormat="1" ht="22.5" customHeight="1">
      <c r="A35" s="68">
        <v>30231</v>
      </c>
      <c r="B35" s="69"/>
      <c r="C35" s="70" t="s">
        <v>157</v>
      </c>
      <c r="D35" s="64">
        <f t="shared" si="0"/>
        <v>27.33</v>
      </c>
      <c r="E35" s="67"/>
      <c r="F35" s="67">
        <v>27.33</v>
      </c>
    </row>
    <row r="36" spans="1:6" s="3" customFormat="1" ht="22.5" customHeight="1">
      <c r="A36" s="68">
        <v>30239</v>
      </c>
      <c r="B36" s="69"/>
      <c r="C36" s="70" t="s">
        <v>158</v>
      </c>
      <c r="D36" s="64">
        <f t="shared" si="0"/>
        <v>0.52</v>
      </c>
      <c r="E36" s="67"/>
      <c r="F36" s="67">
        <v>0.52</v>
      </c>
    </row>
    <row r="37" spans="1:6" s="3" customFormat="1" ht="22.5" customHeight="1">
      <c r="A37" s="68">
        <v>30299</v>
      </c>
      <c r="B37" s="69"/>
      <c r="C37" s="70" t="s">
        <v>159</v>
      </c>
      <c r="D37" s="64">
        <f t="shared" si="0"/>
        <v>45.36</v>
      </c>
      <c r="E37" s="67"/>
      <c r="F37" s="67">
        <v>45.36</v>
      </c>
    </row>
    <row r="38" spans="1:6" s="3" customFormat="1" ht="22.5" customHeight="1">
      <c r="A38" s="68">
        <v>303</v>
      </c>
      <c r="B38" s="69"/>
      <c r="C38" s="70" t="s">
        <v>160</v>
      </c>
      <c r="D38" s="64">
        <f t="shared" si="0"/>
        <v>308.07000000000005</v>
      </c>
      <c r="E38" s="67">
        <f>SUM(E39:E45)</f>
        <v>308.07000000000005</v>
      </c>
      <c r="F38" s="67"/>
    </row>
    <row r="39" spans="1:6" s="3" customFormat="1" ht="22.5" customHeight="1">
      <c r="A39" s="68">
        <v>30301</v>
      </c>
      <c r="B39" s="69"/>
      <c r="C39" s="70" t="s">
        <v>161</v>
      </c>
      <c r="D39" s="64">
        <f t="shared" si="0"/>
        <v>34.59</v>
      </c>
      <c r="E39" s="67">
        <v>34.59</v>
      </c>
      <c r="F39" s="67"/>
    </row>
    <row r="40" spans="1:6" s="3" customFormat="1" ht="22.5" customHeight="1">
      <c r="A40" s="68">
        <v>30302</v>
      </c>
      <c r="B40" s="69"/>
      <c r="C40" s="70" t="s">
        <v>162</v>
      </c>
      <c r="D40" s="64">
        <f t="shared" si="0"/>
        <v>168.03</v>
      </c>
      <c r="E40" s="67">
        <v>168.03</v>
      </c>
      <c r="F40" s="67"/>
    </row>
    <row r="41" spans="1:6" s="3" customFormat="1" ht="22.5" customHeight="1">
      <c r="A41" s="68">
        <v>30304</v>
      </c>
      <c r="B41" s="69"/>
      <c r="C41" s="70" t="s">
        <v>163</v>
      </c>
      <c r="D41" s="64">
        <f t="shared" si="0"/>
        <v>27.31</v>
      </c>
      <c r="E41" s="67">
        <v>27.31</v>
      </c>
      <c r="F41" s="67"/>
    </row>
    <row r="42" spans="1:6" s="3" customFormat="1" ht="22.5" customHeight="1">
      <c r="A42" s="68">
        <v>30307</v>
      </c>
      <c r="B42" s="69"/>
      <c r="C42" s="70" t="s">
        <v>164</v>
      </c>
      <c r="D42" s="64">
        <f t="shared" si="0"/>
        <v>10.55</v>
      </c>
      <c r="E42" s="67">
        <v>10.55</v>
      </c>
      <c r="F42" s="67"/>
    </row>
    <row r="43" spans="1:6" s="3" customFormat="1" ht="22.5" customHeight="1">
      <c r="A43" s="68">
        <v>30309</v>
      </c>
      <c r="B43" s="69"/>
      <c r="C43" s="70" t="s">
        <v>165</v>
      </c>
      <c r="D43" s="64">
        <f t="shared" si="0"/>
        <v>2.03</v>
      </c>
      <c r="E43" s="67">
        <v>2.03</v>
      </c>
      <c r="F43" s="67"/>
    </row>
    <row r="44" spans="1:6" s="3" customFormat="1" ht="22.5" customHeight="1">
      <c r="A44" s="68">
        <v>30311</v>
      </c>
      <c r="B44" s="69"/>
      <c r="C44" s="70" t="s">
        <v>90</v>
      </c>
      <c r="D44" s="64">
        <f t="shared" si="0"/>
        <v>59.13</v>
      </c>
      <c r="E44" s="67">
        <v>59.13</v>
      </c>
      <c r="F44" s="67"/>
    </row>
    <row r="45" spans="1:6" s="3" customFormat="1" ht="31.5" customHeight="1">
      <c r="A45" s="68">
        <v>30399</v>
      </c>
      <c r="B45" s="69"/>
      <c r="C45" s="70" t="s">
        <v>166</v>
      </c>
      <c r="D45" s="64">
        <f t="shared" si="0"/>
        <v>6.43</v>
      </c>
      <c r="E45" s="67">
        <v>6.43</v>
      </c>
      <c r="F45" s="67"/>
    </row>
    <row r="46" spans="1:6" s="3" customFormat="1" ht="22.5" customHeight="1">
      <c r="A46" s="68">
        <v>310</v>
      </c>
      <c r="B46" s="69"/>
      <c r="C46" s="70" t="s">
        <v>167</v>
      </c>
      <c r="D46" s="64">
        <f t="shared" si="0"/>
        <v>9.620000000000001</v>
      </c>
      <c r="E46" s="67"/>
      <c r="F46" s="67">
        <f>SUM(F47:F48)</f>
        <v>9.620000000000001</v>
      </c>
    </row>
    <row r="47" spans="1:6" s="3" customFormat="1" ht="22.5" customHeight="1">
      <c r="A47" s="68">
        <v>31002</v>
      </c>
      <c r="B47" s="69"/>
      <c r="C47" s="70" t="s">
        <v>168</v>
      </c>
      <c r="D47" s="64">
        <f t="shared" si="0"/>
        <v>8.82</v>
      </c>
      <c r="E47" s="67"/>
      <c r="F47" s="67">
        <v>8.82</v>
      </c>
    </row>
    <row r="48" spans="1:6" s="3" customFormat="1" ht="22.5" customHeight="1">
      <c r="A48" s="68">
        <v>31007</v>
      </c>
      <c r="B48" s="69"/>
      <c r="C48" s="70" t="s">
        <v>169</v>
      </c>
      <c r="D48" s="64">
        <f t="shared" si="0"/>
        <v>0.8</v>
      </c>
      <c r="E48" s="67"/>
      <c r="F48" s="67">
        <v>0.8</v>
      </c>
    </row>
    <row r="49" spans="1:6" ht="32.25" customHeight="1">
      <c r="A49" s="36" t="s">
        <v>170</v>
      </c>
      <c r="B49" s="37"/>
      <c r="C49" s="37"/>
      <c r="D49" s="37"/>
      <c r="E49" s="37"/>
      <c r="F49" s="37"/>
    </row>
    <row r="50" ht="15">
      <c r="A50" s="38"/>
    </row>
    <row r="51" ht="15">
      <c r="A51" s="38"/>
    </row>
    <row r="52" ht="15">
      <c r="A52" s="38"/>
    </row>
    <row r="53" ht="15">
      <c r="A53" s="38"/>
    </row>
  </sheetData>
  <sheetProtection/>
  <mergeCells count="49">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F49"/>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46"/>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1">
      <selection activeCell="C6" sqref="C6"/>
    </sheetView>
  </sheetViews>
  <sheetFormatPr defaultColWidth="8.75390625" defaultRowHeight="14.25"/>
  <cols>
    <col min="1" max="1" width="10.125" style="5" customWidth="1"/>
    <col min="2" max="2" width="34.00390625" style="5" customWidth="1"/>
    <col min="3" max="3" width="40.75390625" style="5" customWidth="1"/>
    <col min="4" max="12" width="10.125" style="5" customWidth="1"/>
    <col min="13" max="32" width="9.00390625" style="5" bestFit="1" customWidth="1"/>
    <col min="33" max="16384" width="8.75390625" style="5" customWidth="1"/>
  </cols>
  <sheetData>
    <row r="1" ht="43.5" customHeight="1"/>
    <row r="2" spans="2:239" ht="25.5">
      <c r="B2" s="45" t="s">
        <v>171</v>
      </c>
      <c r="C2" s="45"/>
      <c r="D2" s="46"/>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row>
    <row r="3" spans="2:239" ht="22.5">
      <c r="B3" s="48"/>
      <c r="C3" s="49" t="s">
        <v>172</v>
      </c>
      <c r="D3" s="50"/>
      <c r="E3" s="50"/>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row>
    <row r="4" spans="2:239" ht="15.75">
      <c r="B4" s="51" t="s">
        <v>173</v>
      </c>
      <c r="C4" s="49" t="s">
        <v>174</v>
      </c>
      <c r="D4" s="52"/>
      <c r="E4" s="53"/>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row>
    <row r="5" spans="2:239" ht="27" customHeight="1">
      <c r="B5" s="54" t="s">
        <v>175</v>
      </c>
      <c r="C5" s="55" t="s">
        <v>8</v>
      </c>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row>
    <row r="6" spans="2:239" ht="31.5" customHeight="1">
      <c r="B6" s="57" t="s">
        <v>176</v>
      </c>
      <c r="C6" s="58">
        <v>43.37</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row>
    <row r="7" spans="2:239" ht="46.5" customHeight="1">
      <c r="B7" s="59" t="s">
        <v>177</v>
      </c>
      <c r="C7" s="58">
        <v>5.74</v>
      </c>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row>
    <row r="8" spans="2:239" ht="48" customHeight="1">
      <c r="B8" s="59" t="s">
        <v>178</v>
      </c>
      <c r="C8" s="58">
        <v>29.63</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row>
    <row r="9" spans="2:239" ht="45.75" customHeight="1">
      <c r="B9" s="59" t="s">
        <v>179</v>
      </c>
      <c r="C9" s="58">
        <v>0</v>
      </c>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row>
    <row r="10" spans="2:239" ht="45" customHeight="1">
      <c r="B10" s="59" t="s">
        <v>180</v>
      </c>
      <c r="C10" s="58">
        <v>29.63</v>
      </c>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row>
    <row r="11" spans="2:239" ht="47.25" customHeight="1">
      <c r="B11" s="59" t="s">
        <v>181</v>
      </c>
      <c r="C11" s="58">
        <v>8</v>
      </c>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row>
    <row r="12" spans="2:239" ht="29.25" customHeight="1">
      <c r="B12" s="57" t="s">
        <v>182</v>
      </c>
      <c r="C12" s="58"/>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row>
    <row r="13" spans="2:239" ht="49.5" customHeight="1">
      <c r="B13" s="59" t="s">
        <v>183</v>
      </c>
      <c r="C13" s="58">
        <v>1</v>
      </c>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row>
    <row r="14" spans="2:239" ht="53.25" customHeight="1">
      <c r="B14" s="59" t="s">
        <v>184</v>
      </c>
      <c r="C14" s="58">
        <v>1</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row>
    <row r="15" spans="2:239" ht="46.5" customHeight="1">
      <c r="B15" s="59" t="s">
        <v>185</v>
      </c>
      <c r="C15" s="58">
        <v>0</v>
      </c>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row>
    <row r="16" spans="2:239" ht="47.25" customHeight="1">
      <c r="B16" s="59" t="s">
        <v>186</v>
      </c>
      <c r="C16" s="58">
        <v>4</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row>
    <row r="17" spans="2:4" ht="48.75" customHeight="1">
      <c r="B17" s="59" t="s">
        <v>187</v>
      </c>
      <c r="C17" s="58">
        <v>47</v>
      </c>
      <c r="D17" s="56"/>
    </row>
    <row r="18" spans="2:4" ht="48.75" customHeight="1">
      <c r="B18" s="59" t="s">
        <v>188</v>
      </c>
      <c r="C18" s="58">
        <v>483</v>
      </c>
      <c r="D18" s="56"/>
    </row>
    <row r="19" spans="2:4" ht="15">
      <c r="B19" s="60" t="s">
        <v>189</v>
      </c>
      <c r="C19" s="60"/>
      <c r="D19" s="61"/>
    </row>
    <row r="20" spans="2:4" ht="15.75" customHeight="1">
      <c r="B20" s="62" t="s">
        <v>190</v>
      </c>
      <c r="C20" s="62"/>
      <c r="D20" s="61"/>
    </row>
    <row r="21" spans="2:4" ht="27.75" customHeight="1">
      <c r="B21" s="63" t="s">
        <v>191</v>
      </c>
      <c r="C21" s="63"/>
      <c r="D21" s="61"/>
    </row>
  </sheetData>
  <sheetProtection/>
  <mergeCells count="3">
    <mergeCell ref="B2:C2"/>
    <mergeCell ref="D4:E4"/>
    <mergeCell ref="B21:C21"/>
  </mergeCells>
  <printOptions horizontalCentered="1"/>
  <pageMargins left="0.35" right="0.35" top="0.79" bottom="0.79" header="0.51" footer="0.2"/>
  <pageSetup fitToHeight="1" fitToWidth="1" horizontalDpi="600" verticalDpi="600" orientation="portrait" paperSize="9" scale="86"/>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A1" sqref="A1:I1"/>
    </sheetView>
  </sheetViews>
  <sheetFormatPr defaultColWidth="8.75390625" defaultRowHeight="14.25"/>
  <cols>
    <col min="1" max="2" width="4.625" style="5" customWidth="1"/>
    <col min="3" max="3" width="23.125" style="5" customWidth="1"/>
    <col min="4" max="9" width="16.625" style="5" customWidth="1"/>
    <col min="10" max="32" width="9.00390625" style="5" bestFit="1" customWidth="1"/>
    <col min="33" max="16384" width="8.75390625" style="5" customWidth="1"/>
  </cols>
  <sheetData>
    <row r="1" spans="1:9" s="1" customFormat="1" ht="30" customHeight="1">
      <c r="A1" s="6" t="s">
        <v>192</v>
      </c>
      <c r="B1" s="6"/>
      <c r="C1" s="6"/>
      <c r="D1" s="6"/>
      <c r="E1" s="6"/>
      <c r="F1" s="6"/>
      <c r="G1" s="6"/>
      <c r="H1" s="6"/>
      <c r="I1" s="6"/>
    </row>
    <row r="2" spans="1:9" s="2" customFormat="1" ht="10.5" customHeight="1">
      <c r="A2" s="7"/>
      <c r="B2" s="7"/>
      <c r="C2" s="7"/>
      <c r="I2" s="39" t="s">
        <v>193</v>
      </c>
    </row>
    <row r="3" spans="1:9" s="2" customFormat="1" ht="15" customHeight="1">
      <c r="A3" s="8" t="s">
        <v>50</v>
      </c>
      <c r="B3" s="9" t="s">
        <v>51</v>
      </c>
      <c r="C3" s="9"/>
      <c r="D3" s="10"/>
      <c r="E3" s="10"/>
      <c r="F3" s="10"/>
      <c r="G3" s="10"/>
      <c r="H3" s="11"/>
      <c r="I3" s="39" t="s">
        <v>3</v>
      </c>
    </row>
    <row r="4" spans="1:9" s="3" customFormat="1" ht="20.25" customHeight="1">
      <c r="A4" s="12" t="s">
        <v>128</v>
      </c>
      <c r="B4" s="13"/>
      <c r="C4" s="13"/>
      <c r="D4" s="14" t="s">
        <v>194</v>
      </c>
      <c r="E4" s="15" t="s">
        <v>195</v>
      </c>
      <c r="F4" s="16" t="s">
        <v>196</v>
      </c>
      <c r="G4" s="17"/>
      <c r="H4" s="17"/>
      <c r="I4" s="40" t="s">
        <v>115</v>
      </c>
    </row>
    <row r="5" spans="1:9" s="3" customFormat="1" ht="27" customHeight="1">
      <c r="A5" s="18" t="s">
        <v>58</v>
      </c>
      <c r="B5" s="19"/>
      <c r="C5" s="19" t="s">
        <v>59</v>
      </c>
      <c r="D5" s="20"/>
      <c r="E5" s="21"/>
      <c r="F5" s="21" t="s">
        <v>197</v>
      </c>
      <c r="G5" s="21" t="s">
        <v>124</v>
      </c>
      <c r="H5" s="20" t="s">
        <v>95</v>
      </c>
      <c r="I5" s="41"/>
    </row>
    <row r="6" spans="1:9" s="3" customFormat="1" ht="18" customHeight="1">
      <c r="A6" s="18"/>
      <c r="B6" s="19"/>
      <c r="C6" s="19"/>
      <c r="D6" s="20"/>
      <c r="E6" s="21"/>
      <c r="F6" s="21"/>
      <c r="G6" s="21"/>
      <c r="H6" s="20"/>
      <c r="I6" s="41"/>
    </row>
    <row r="7" spans="1:9" s="3" customFormat="1" ht="22.5" customHeight="1">
      <c r="A7" s="18"/>
      <c r="B7" s="19"/>
      <c r="C7" s="19"/>
      <c r="D7" s="22"/>
      <c r="E7" s="23"/>
      <c r="F7" s="23"/>
      <c r="G7" s="23"/>
      <c r="H7" s="22"/>
      <c r="I7" s="42"/>
    </row>
    <row r="8" spans="1:9" s="3" customFormat="1" ht="22.5" customHeight="1">
      <c r="A8" s="24" t="s">
        <v>60</v>
      </c>
      <c r="B8" s="25"/>
      <c r="C8" s="26"/>
      <c r="D8" s="19">
        <v>1</v>
      </c>
      <c r="E8" s="19">
        <v>2</v>
      </c>
      <c r="F8" s="19">
        <v>3</v>
      </c>
      <c r="G8" s="19">
        <v>4</v>
      </c>
      <c r="H8" s="27">
        <v>5</v>
      </c>
      <c r="I8" s="43">
        <v>6</v>
      </c>
    </row>
    <row r="9" spans="1:9" s="3" customFormat="1" ht="22.5" customHeight="1">
      <c r="A9" s="28" t="s">
        <v>45</v>
      </c>
      <c r="B9" s="29"/>
      <c r="C9" s="30"/>
      <c r="D9" s="31"/>
      <c r="E9" s="31"/>
      <c r="F9" s="31"/>
      <c r="G9" s="31"/>
      <c r="H9" s="32"/>
      <c r="I9" s="44"/>
    </row>
    <row r="10" spans="1:9" s="4" customFormat="1" ht="60.75" customHeight="1">
      <c r="A10" s="18">
        <v>212</v>
      </c>
      <c r="B10" s="19"/>
      <c r="C10" s="33" t="s">
        <v>85</v>
      </c>
      <c r="D10" s="34"/>
      <c r="E10" s="35">
        <v>21</v>
      </c>
      <c r="F10" s="35">
        <v>10</v>
      </c>
      <c r="G10" s="35"/>
      <c r="H10" s="35">
        <v>10</v>
      </c>
      <c r="I10" s="35">
        <v>11</v>
      </c>
    </row>
    <row r="11" spans="1:9" s="4" customFormat="1" ht="57" customHeight="1">
      <c r="A11" s="18">
        <v>21212</v>
      </c>
      <c r="B11" s="19"/>
      <c r="C11" s="33" t="s">
        <v>86</v>
      </c>
      <c r="D11" s="34"/>
      <c r="E11" s="35">
        <v>21</v>
      </c>
      <c r="F11" s="35">
        <v>10</v>
      </c>
      <c r="G11" s="35"/>
      <c r="H11" s="35">
        <v>10</v>
      </c>
      <c r="I11" s="35">
        <v>11</v>
      </c>
    </row>
    <row r="12" spans="1:9" s="4" customFormat="1" ht="63" customHeight="1">
      <c r="A12" s="18">
        <v>2121299</v>
      </c>
      <c r="B12" s="19"/>
      <c r="C12" s="33" t="s">
        <v>87</v>
      </c>
      <c r="D12" s="34"/>
      <c r="E12" s="35">
        <v>21</v>
      </c>
      <c r="F12" s="35">
        <v>10</v>
      </c>
      <c r="G12" s="35"/>
      <c r="H12" s="35">
        <v>10</v>
      </c>
      <c r="I12" s="35">
        <v>11</v>
      </c>
    </row>
    <row r="13" spans="1:9" ht="32.25" customHeight="1">
      <c r="A13" s="36" t="s">
        <v>198</v>
      </c>
      <c r="B13" s="37"/>
      <c r="C13" s="37"/>
      <c r="D13" s="37"/>
      <c r="E13" s="37"/>
      <c r="F13" s="37"/>
      <c r="G13" s="37"/>
      <c r="H13" s="37"/>
      <c r="I13" s="37"/>
    </row>
    <row r="14" ht="15">
      <c r="A14" s="38"/>
    </row>
    <row r="15" ht="15">
      <c r="A15" s="38"/>
    </row>
    <row r="16" ht="15">
      <c r="A16" s="38"/>
    </row>
    <row r="17" ht="15">
      <c r="A17" s="38"/>
    </row>
  </sheetData>
  <sheetProtection/>
  <mergeCells count="18">
    <mergeCell ref="A1:I1"/>
    <mergeCell ref="B3:C3"/>
    <mergeCell ref="A4:C4"/>
    <mergeCell ref="F4:H4"/>
    <mergeCell ref="A8:C8"/>
    <mergeCell ref="A9:C9"/>
    <mergeCell ref="A10:B10"/>
    <mergeCell ref="A11:B11"/>
    <mergeCell ref="A12:B12"/>
    <mergeCell ref="A13:I13"/>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9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喻娜 10.104.93.32</cp:lastModifiedBy>
  <cp:lastPrinted>2016-07-27T04:28:46Z</cp:lastPrinted>
  <dcterms:created xsi:type="dcterms:W3CDTF">2011-12-26T04:36:18Z</dcterms:created>
  <dcterms:modified xsi:type="dcterms:W3CDTF">2016-09-05T02:30:24Z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2052-10.1.0.5864</vt:lpwstr>
  </property>
</Properties>
</file>