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11640"/>
  </bookViews>
  <sheets>
    <sheet name="2018目标公示" sheetId="1" r:id="rId1"/>
    <sheet name="2019" sheetId="2" r:id="rId2"/>
    <sheet name="2019绩效公示1" sheetId="4" r:id="rId3"/>
    <sheet name="2018绩效公示" sheetId="5" r:id="rId4"/>
    <sheet name="Sheet3" sheetId="3" r:id="rId5"/>
  </sheets>
  <definedNames>
    <definedName name="_xlnm.Print_Titles" localSheetId="2">'2019绩效公示1'!$1:$2</definedName>
  </definedNames>
  <calcPr calcId="125725"/>
</workbook>
</file>

<file path=xl/calcChain.xml><?xml version="1.0" encoding="utf-8"?>
<calcChain xmlns="http://schemas.openxmlformats.org/spreadsheetml/2006/main">
  <c r="D36" i="4"/>
  <c r="D3"/>
  <c r="D18" i="5"/>
  <c r="D20" i="1"/>
  <c r="D27" i="4"/>
  <c r="D19"/>
  <c r="D3" i="2"/>
  <c r="D29"/>
  <c r="D21"/>
</calcChain>
</file>

<file path=xl/sharedStrings.xml><?xml version="1.0" encoding="utf-8"?>
<sst xmlns="http://schemas.openxmlformats.org/spreadsheetml/2006/main" count="325" uniqueCount="128">
  <si>
    <t>2018年度财政专项扶贫资金绩效目标公示表</t>
  </si>
  <si>
    <t>资金级次</t>
  </si>
  <si>
    <t>资金来源（文件号）</t>
  </si>
  <si>
    <t>资金下拨单位</t>
  </si>
  <si>
    <t>指标金（万元）</t>
  </si>
  <si>
    <t>建设地点</t>
  </si>
  <si>
    <r>
      <rPr>
        <b/>
        <sz val="11"/>
        <color theme="1"/>
        <rFont val="宋体"/>
        <charset val="134"/>
      </rPr>
      <t>项目总体目标</t>
    </r>
  </si>
  <si>
    <t>中央资金</t>
  </si>
  <si>
    <t>永财预[2017]58号</t>
  </si>
  <si>
    <t>扶贫办</t>
  </si>
  <si>
    <t>兴隆村</t>
  </si>
  <si>
    <t>道路建设900米</t>
  </si>
  <si>
    <t>八仙洞村</t>
  </si>
  <si>
    <t>水池建设75m³</t>
  </si>
  <si>
    <t>马鹿头村</t>
  </si>
  <si>
    <t>机耕道建设1050米</t>
  </si>
  <si>
    <t>水渠建设420米</t>
  </si>
  <si>
    <t>管理区</t>
  </si>
  <si>
    <t>拟培训13人</t>
  </si>
  <si>
    <t>约800米及配套</t>
  </si>
  <si>
    <t>1450米</t>
  </si>
  <si>
    <t>神仙洞村</t>
  </si>
  <si>
    <t>1.4公里</t>
  </si>
  <si>
    <t>永财预[2018]21号</t>
  </si>
  <si>
    <t>水渠建设550米</t>
  </si>
  <si>
    <t>水渠450米，机耕道500米</t>
  </si>
  <si>
    <t>省级资金</t>
  </si>
  <si>
    <t>永财预[2018]22号</t>
  </si>
  <si>
    <t>100户贫困户贷款贴息资金</t>
  </si>
  <si>
    <t>农业委</t>
  </si>
  <si>
    <t>回龙圩镇</t>
  </si>
  <si>
    <t>合作社产业扶持</t>
  </si>
  <si>
    <t>2019年度财政专项扶贫资金绩效目标公示表</t>
  </si>
  <si>
    <t>永财预[2018]54号</t>
  </si>
  <si>
    <t>路面硬化300米</t>
  </si>
  <si>
    <t>机耕道整修铺沙长1200米，宽3.5米</t>
  </si>
  <si>
    <t>道路硬化356米，道路水渠356米</t>
  </si>
  <si>
    <t>机耕道建设1800米</t>
  </si>
  <si>
    <t>机耕道建设550米</t>
  </si>
  <si>
    <t>水渠建设650米</t>
  </si>
  <si>
    <t>水渠、道路建设700米</t>
  </si>
  <si>
    <t>全区</t>
  </si>
  <si>
    <t>拟补助70人贫困户子女</t>
  </si>
  <si>
    <t>拟培训14人</t>
  </si>
  <si>
    <t>永财预[2019]24号</t>
  </si>
  <si>
    <t>水沟建设250m</t>
  </si>
  <si>
    <t>机耕道建设650米</t>
  </si>
  <si>
    <t>机耕道建设700米</t>
  </si>
  <si>
    <t>永财预[2019]28号</t>
  </si>
  <si>
    <t>185户贫困户贷款贴息资金</t>
  </si>
  <si>
    <t>永财预[2019]68号</t>
  </si>
  <si>
    <t>李家塘村</t>
  </si>
  <si>
    <t>机耕道建设1500米</t>
  </si>
  <si>
    <t>朱家观村</t>
  </si>
  <si>
    <t>渠道建设500米</t>
  </si>
  <si>
    <t>路面硬化495米</t>
  </si>
  <si>
    <t>排洪渠700米，机耕道400米</t>
  </si>
  <si>
    <t>道路硬化500米</t>
  </si>
  <si>
    <t>合计</t>
  </si>
  <si>
    <t>本级</t>
  </si>
  <si>
    <t>回财农指[2019]29号</t>
  </si>
  <si>
    <t>回龙村</t>
  </si>
  <si>
    <t>永济亭村</t>
  </si>
  <si>
    <t>马鹿村</t>
  </si>
  <si>
    <t>朱家观村</t>
    <phoneticPr fontId="14" type="noConversion"/>
  </si>
  <si>
    <t>入股回龙村飞龙绿色种养农民专业合作社20万</t>
  </si>
  <si>
    <t>入股回龙村飞龙绿色种养农民专业合作社21万</t>
  </si>
  <si>
    <t>按质量完工</t>
  </si>
  <si>
    <t>有茶园管理规范，园内草净树旺，产值效益增加</t>
  </si>
  <si>
    <t>入股永州市农匠柑橘种植专业合作社</t>
  </si>
  <si>
    <t>达到村集体经济壮大增收1.2万元</t>
  </si>
  <si>
    <t>产业扶贫资金20万元入股神仙洞蜜桔合作社</t>
  </si>
  <si>
    <t>农垦公司</t>
  </si>
  <si>
    <r>
      <t>3500亩柑橘园低产改造。贫困村硬化路里程5.5公里、太阳能杀虫灯安装工程67盏、发展高效节水灌溉面积1000亩、新建或改善贫困村排水沟渠</t>
    </r>
    <r>
      <rPr>
        <sz val="11"/>
        <color theme="1"/>
        <rFont val="宋体"/>
        <family val="3"/>
        <charset val="134"/>
        <scheme val="minor"/>
      </rPr>
      <t>1400米</t>
    </r>
    <phoneticPr fontId="14" type="noConversion"/>
  </si>
  <si>
    <t>全区</t>
    <phoneticPr fontId="14" type="noConversion"/>
  </si>
  <si>
    <t>完成结果</t>
    <phoneticPr fontId="14" type="noConversion"/>
  </si>
  <si>
    <t>完成情况</t>
    <phoneticPr fontId="14" type="noConversion"/>
  </si>
  <si>
    <t>湘财预[2018]70号</t>
  </si>
  <si>
    <t>湘财预[2017]182号</t>
  </si>
  <si>
    <t>市级资金</t>
  </si>
  <si>
    <t>永财农指[2018]89号</t>
  </si>
  <si>
    <t>预期达到年户增收0.4万元</t>
  </si>
  <si>
    <t>本级资金</t>
  </si>
  <si>
    <t>八仙洞村</t>
    <phoneticPr fontId="14" type="noConversion"/>
  </si>
  <si>
    <t>全管理区</t>
    <phoneticPr fontId="14" type="noConversion"/>
  </si>
  <si>
    <t>为全区贫困户提供柑橘苗木</t>
    <phoneticPr fontId="14" type="noConversion"/>
  </si>
  <si>
    <t>贫困村硬化路里程850公里、太阳能杀虫灯安装工程270盏、发展高效节水灌溉面积1200亩、新建或改善贫困村排水饮水池1处、农村电网改造300米</t>
    <phoneticPr fontId="14" type="noConversion"/>
  </si>
  <si>
    <t>合计</t>
    <phoneticPr fontId="14" type="noConversion"/>
  </si>
  <si>
    <t>2019年度财政专项扶贫资金绩效目标结果公示表</t>
    <phoneticPr fontId="14" type="noConversion"/>
  </si>
  <si>
    <t>项目已完工，受人数150人</t>
    <phoneticPr fontId="14" type="noConversion"/>
  </si>
  <si>
    <t>项目已完工，受人数81人</t>
    <phoneticPr fontId="14" type="noConversion"/>
  </si>
  <si>
    <t>项目已完工，受人数46人</t>
    <phoneticPr fontId="14" type="noConversion"/>
  </si>
  <si>
    <t>项目已完工，受人数106人</t>
    <phoneticPr fontId="14" type="noConversion"/>
  </si>
  <si>
    <t>项目已完工，受人数415人</t>
    <phoneticPr fontId="14" type="noConversion"/>
  </si>
  <si>
    <t>项目已完工，受人数14人</t>
    <phoneticPr fontId="14" type="noConversion"/>
  </si>
  <si>
    <t>项目已完工，受人数16人</t>
    <phoneticPr fontId="14" type="noConversion"/>
  </si>
  <si>
    <t>项目已完工，受人数285人</t>
    <phoneticPr fontId="14" type="noConversion"/>
  </si>
  <si>
    <t>已打卡发放</t>
    <phoneticPr fontId="14" type="noConversion"/>
  </si>
  <si>
    <t>已打卡发放114</t>
    <phoneticPr fontId="14" type="noConversion"/>
  </si>
  <si>
    <t>受益人员14人</t>
    <phoneticPr fontId="14" type="noConversion"/>
  </si>
  <si>
    <t>贷款贫困户</t>
    <phoneticPr fontId="14" type="noConversion"/>
  </si>
  <si>
    <t>项目已完工，受人数116人</t>
    <phoneticPr fontId="14" type="noConversion"/>
  </si>
  <si>
    <t>项目已完工，受人数451人</t>
    <phoneticPr fontId="14" type="noConversion"/>
  </si>
  <si>
    <t>项目已完工，受人数206人</t>
    <phoneticPr fontId="14" type="noConversion"/>
  </si>
  <si>
    <t>项目已完工，受人数167人</t>
    <phoneticPr fontId="14" type="noConversion"/>
  </si>
  <si>
    <t>项目已完工，受人数198人</t>
    <phoneticPr fontId="14" type="noConversion"/>
  </si>
  <si>
    <t>油茶林126亩，全年完成收入2.26万元</t>
    <phoneticPr fontId="14" type="noConversion"/>
  </si>
  <si>
    <t>农民人均收入增加0.18万元、帮扶258户</t>
    <phoneticPr fontId="14" type="noConversion"/>
  </si>
  <si>
    <t>壮大村集体收入1.2万元</t>
    <phoneticPr fontId="14" type="noConversion"/>
  </si>
  <si>
    <t>帮扶35户，农民增收0.03万元</t>
    <phoneticPr fontId="14" type="noConversion"/>
  </si>
  <si>
    <t>帮扶82户，农民增收0.03万元</t>
    <phoneticPr fontId="14" type="noConversion"/>
  </si>
  <si>
    <t>农民人均收入增加0.08万元、帮扶96户</t>
    <phoneticPr fontId="14" type="noConversion"/>
  </si>
  <si>
    <t>农民人均收入增加0.15万元、帮扶52户</t>
    <phoneticPr fontId="14" type="noConversion"/>
  </si>
  <si>
    <t>项目已完工，受益人数135人</t>
    <phoneticPr fontId="14" type="noConversion"/>
  </si>
  <si>
    <t>项目已完工，受益人数98人</t>
    <phoneticPr fontId="14" type="noConversion"/>
  </si>
  <si>
    <t>项目已完工，受益人数95人</t>
    <phoneticPr fontId="14" type="noConversion"/>
  </si>
  <si>
    <t>项目已完工，受益人数112人</t>
    <phoneticPr fontId="14" type="noConversion"/>
  </si>
  <si>
    <t>13人完成培训</t>
    <phoneticPr fontId="14" type="noConversion"/>
  </si>
  <si>
    <t>项目已完工，受益人数158人</t>
    <phoneticPr fontId="14" type="noConversion"/>
  </si>
  <si>
    <t>项目已完工，受益人数117人</t>
    <phoneticPr fontId="14" type="noConversion"/>
  </si>
  <si>
    <t>项目已完工，受益人数120人</t>
    <phoneticPr fontId="14" type="noConversion"/>
  </si>
  <si>
    <t>项目已完工，受益人数201人</t>
    <phoneticPr fontId="14" type="noConversion"/>
  </si>
  <si>
    <t>项目已完工，受益人数160人</t>
    <phoneticPr fontId="14" type="noConversion"/>
  </si>
  <si>
    <t>完成185户的信贷，受益人800人</t>
    <phoneticPr fontId="14" type="noConversion"/>
  </si>
  <si>
    <t>项目已完工，受益全区橘农</t>
    <phoneticPr fontId="14" type="noConversion"/>
  </si>
  <si>
    <t>受益人数252人</t>
    <phoneticPr fontId="14" type="noConversion"/>
  </si>
  <si>
    <t>桔下养殖，受益79户，人均增收0.4 万元</t>
    <phoneticPr fontId="14" type="noConversion"/>
  </si>
  <si>
    <t>2018年度财政专项扶贫资金项绩效目标公示表</t>
    <phoneticPr fontId="14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</si>
</sst>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 * #,##0.00_ ;_ * \-#,##0.00_ ;_ * &quot;-&quot;??_ ;_ @_ "/>
  </numFmts>
  <fonts count="1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1" fillId="0" borderId="0"/>
    <xf numFmtId="0" fontId="7" fillId="0" borderId="0">
      <alignment vertical="center"/>
    </xf>
    <xf numFmtId="0" fontId="13" fillId="0" borderId="0"/>
    <xf numFmtId="0" fontId="7" fillId="0" borderId="0"/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2" xfId="6" applyFont="1" applyBorder="1" applyAlignment="1">
      <alignment horizontal="center" vertical="center" wrapText="1"/>
    </xf>
    <xf numFmtId="0" fontId="2" fillId="0" borderId="3" xfId="6" applyFont="1" applyBorder="1" applyAlignment="1">
      <alignment vertical="center" wrapText="1"/>
    </xf>
    <xf numFmtId="0" fontId="2" fillId="0" borderId="3" xfId="6" applyFont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8" fillId="0" borderId="2" xfId="9" applyFont="1" applyBorder="1" applyAlignment="1">
      <alignment horizontal="center" vertical="center" wrapText="1"/>
    </xf>
    <xf numFmtId="0" fontId="9" fillId="0" borderId="2" xfId="9" applyFont="1" applyBorder="1" applyAlignment="1">
      <alignment horizontal="center" vertical="center" wrapText="1"/>
    </xf>
    <xf numFmtId="0" fontId="9" fillId="0" borderId="2" xfId="9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58" fontId="7" fillId="0" borderId="2" xfId="2" applyNumberFormat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6" xfId="9" applyFont="1" applyBorder="1" applyAlignment="1">
      <alignment horizontal="center" vertical="center" wrapText="1"/>
    </xf>
    <xf numFmtId="0" fontId="9" fillId="0" borderId="8" xfId="9" applyFont="1" applyBorder="1" applyAlignment="1">
      <alignment horizontal="center" vertical="center" wrapText="1"/>
    </xf>
    <xf numFmtId="0" fontId="9" fillId="0" borderId="10" xfId="9" applyFont="1" applyBorder="1" applyAlignment="1">
      <alignment horizontal="center" vertical="center" wrapText="1"/>
    </xf>
    <xf numFmtId="0" fontId="9" fillId="0" borderId="12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center" vertical="center" wrapText="1"/>
    </xf>
    <xf numFmtId="0" fontId="9" fillId="0" borderId="4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9" fillId="0" borderId="9" xfId="9" applyFont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9" fillId="0" borderId="13" xfId="9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58" fontId="7" fillId="0" borderId="4" xfId="2" applyNumberFormat="1" applyBorder="1" applyAlignment="1">
      <alignment horizontal="center" vertical="center" wrapText="1"/>
    </xf>
    <xf numFmtId="58" fontId="7" fillId="0" borderId="5" xfId="2" applyNumberFormat="1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0" fontId="7" fillId="0" borderId="4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0">
    <cellStyle name="常规" xfId="0" builtinId="0"/>
    <cellStyle name="常规 2" xfId="5"/>
    <cellStyle name="常规 2 2" xfId="4"/>
    <cellStyle name="常规 22 2" xfId="3"/>
    <cellStyle name="常规 3" xfId="6"/>
    <cellStyle name="常规 3 2" xfId="2"/>
    <cellStyle name="常规 33" xfId="7"/>
    <cellStyle name="常规 4" xfId="9"/>
    <cellStyle name="千位分隔 2" xfId="8"/>
    <cellStyle name="千位分隔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H6" sqref="H6"/>
    </sheetView>
  </sheetViews>
  <sheetFormatPr defaultColWidth="9" defaultRowHeight="13.5"/>
  <cols>
    <col min="2" max="2" width="12.125" customWidth="1"/>
    <col min="3" max="3" width="12.25" customWidth="1"/>
    <col min="4" max="4" width="12.75" customWidth="1"/>
    <col min="5" max="5" width="15.75" customWidth="1"/>
    <col min="6" max="6" width="24.75" customWidth="1"/>
  </cols>
  <sheetData>
    <row r="1" spans="1:6" ht="33" customHeight="1">
      <c r="A1" s="25" t="s">
        <v>127</v>
      </c>
      <c r="B1" s="25"/>
      <c r="C1" s="25"/>
      <c r="D1" s="25"/>
      <c r="E1" s="25"/>
      <c r="F1" s="25"/>
    </row>
    <row r="2" spans="1:6" ht="32.25" customHeight="1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ht="54" customHeight="1">
      <c r="A3" s="22" t="s">
        <v>7</v>
      </c>
      <c r="B3" s="23" t="s">
        <v>77</v>
      </c>
      <c r="C3" s="22" t="s">
        <v>72</v>
      </c>
      <c r="D3" s="22">
        <v>85</v>
      </c>
      <c r="E3" s="39" t="s">
        <v>84</v>
      </c>
      <c r="F3" s="37" t="s">
        <v>86</v>
      </c>
    </row>
    <row r="4" spans="1:6" ht="39" customHeight="1">
      <c r="A4" s="22" t="s">
        <v>7</v>
      </c>
      <c r="B4" s="23" t="s">
        <v>78</v>
      </c>
      <c r="C4" s="22" t="s">
        <v>72</v>
      </c>
      <c r="D4" s="22">
        <v>310</v>
      </c>
      <c r="E4" s="40"/>
      <c r="F4" s="38"/>
    </row>
    <row r="5" spans="1:6" ht="25.5" customHeight="1">
      <c r="A5" s="14" t="s">
        <v>7</v>
      </c>
      <c r="B5" s="26" t="s">
        <v>8</v>
      </c>
      <c r="C5" s="30" t="s">
        <v>9</v>
      </c>
      <c r="D5" s="33">
        <v>120</v>
      </c>
      <c r="E5" s="12" t="s">
        <v>10</v>
      </c>
      <c r="F5" s="12" t="s">
        <v>11</v>
      </c>
    </row>
    <row r="6" spans="1:6" ht="25.5" customHeight="1">
      <c r="A6" s="14"/>
      <c r="B6" s="26"/>
      <c r="C6" s="31"/>
      <c r="D6" s="33"/>
      <c r="E6" s="12" t="s">
        <v>12</v>
      </c>
      <c r="F6" s="12" t="s">
        <v>13</v>
      </c>
    </row>
    <row r="7" spans="1:6" ht="25.5" customHeight="1">
      <c r="A7" s="14"/>
      <c r="B7" s="26"/>
      <c r="C7" s="31"/>
      <c r="D7" s="33"/>
      <c r="E7" s="12" t="s">
        <v>14</v>
      </c>
      <c r="F7" s="12" t="s">
        <v>15</v>
      </c>
    </row>
    <row r="8" spans="1:6" ht="25.5" customHeight="1">
      <c r="A8" s="14"/>
      <c r="B8" s="26"/>
      <c r="C8" s="31"/>
      <c r="D8" s="33"/>
      <c r="E8" s="12" t="s">
        <v>14</v>
      </c>
      <c r="F8" s="12" t="s">
        <v>16</v>
      </c>
    </row>
    <row r="9" spans="1:6" ht="25.5" customHeight="1">
      <c r="A9" s="14"/>
      <c r="B9" s="26"/>
      <c r="C9" s="31"/>
      <c r="D9" s="33"/>
      <c r="E9" s="12" t="s">
        <v>17</v>
      </c>
      <c r="F9" s="12" t="s">
        <v>18</v>
      </c>
    </row>
    <row r="10" spans="1:6" ht="25.5" customHeight="1">
      <c r="A10" s="14"/>
      <c r="B10" s="26"/>
      <c r="C10" s="31"/>
      <c r="D10" s="33"/>
      <c r="E10" s="12" t="s">
        <v>10</v>
      </c>
      <c r="F10" s="8" t="s">
        <v>19</v>
      </c>
    </row>
    <row r="11" spans="1:6" ht="25.5" customHeight="1">
      <c r="A11" s="14"/>
      <c r="B11" s="26"/>
      <c r="C11" s="31"/>
      <c r="D11" s="33"/>
      <c r="E11" s="12" t="s">
        <v>12</v>
      </c>
      <c r="F11" s="8" t="s">
        <v>20</v>
      </c>
    </row>
    <row r="12" spans="1:6" ht="25.5" customHeight="1">
      <c r="A12" s="14"/>
      <c r="B12" s="26"/>
      <c r="C12" s="31"/>
      <c r="D12" s="33"/>
      <c r="E12" s="12" t="s">
        <v>21</v>
      </c>
      <c r="F12" s="8" t="s">
        <v>22</v>
      </c>
    </row>
    <row r="13" spans="1:6" ht="25.5" customHeight="1">
      <c r="A13" s="14"/>
      <c r="B13" s="27" t="s">
        <v>23</v>
      </c>
      <c r="C13" s="31"/>
      <c r="D13" s="34">
        <v>21</v>
      </c>
      <c r="E13" s="12" t="s">
        <v>14</v>
      </c>
      <c r="F13" s="12" t="s">
        <v>24</v>
      </c>
    </row>
    <row r="14" spans="1:6" ht="27" customHeight="1">
      <c r="A14" s="15"/>
      <c r="B14" s="28"/>
      <c r="C14" s="31"/>
      <c r="D14" s="35"/>
      <c r="E14" s="12" t="s">
        <v>14</v>
      </c>
      <c r="F14" s="12" t="s">
        <v>25</v>
      </c>
    </row>
    <row r="15" spans="1:6" ht="30" customHeight="1">
      <c r="A15" s="14" t="s">
        <v>26</v>
      </c>
      <c r="B15" s="29" t="s">
        <v>27</v>
      </c>
      <c r="C15" s="32"/>
      <c r="D15" s="36">
        <v>78</v>
      </c>
      <c r="E15" s="12" t="s">
        <v>17</v>
      </c>
      <c r="F15" s="12" t="s">
        <v>28</v>
      </c>
    </row>
    <row r="16" spans="1:6" ht="27" customHeight="1">
      <c r="A16" s="15"/>
      <c r="B16" s="28"/>
      <c r="C16" s="16" t="s">
        <v>29</v>
      </c>
      <c r="D16" s="35"/>
      <c r="E16" s="12" t="s">
        <v>30</v>
      </c>
      <c r="F16" s="12" t="s">
        <v>31</v>
      </c>
    </row>
    <row r="17" spans="1:6" ht="27.75" customHeight="1">
      <c r="A17" s="6"/>
      <c r="B17" s="6"/>
      <c r="C17" s="6"/>
      <c r="D17" s="13">
        <v>219</v>
      </c>
      <c r="E17" s="6"/>
      <c r="F17" s="6"/>
    </row>
    <row r="18" spans="1:6" ht="32.25" customHeight="1">
      <c r="A18" s="15" t="s">
        <v>79</v>
      </c>
      <c r="B18" s="15" t="s">
        <v>80</v>
      </c>
      <c r="C18" s="15" t="s">
        <v>29</v>
      </c>
      <c r="D18" s="15">
        <v>10</v>
      </c>
      <c r="E18" s="6" t="s">
        <v>83</v>
      </c>
      <c r="F18" s="6" t="s">
        <v>81</v>
      </c>
    </row>
    <row r="19" spans="1:6" ht="43.5" customHeight="1">
      <c r="A19" s="15" t="s">
        <v>59</v>
      </c>
      <c r="B19" s="15" t="s">
        <v>82</v>
      </c>
      <c r="C19" s="15" t="s">
        <v>72</v>
      </c>
      <c r="D19" s="15">
        <v>167.37459999999999</v>
      </c>
      <c r="E19" s="6" t="s">
        <v>84</v>
      </c>
      <c r="F19" s="6" t="s">
        <v>85</v>
      </c>
    </row>
    <row r="20" spans="1:6" ht="29.25" customHeight="1">
      <c r="A20" s="6"/>
      <c r="B20" s="6" t="s">
        <v>87</v>
      </c>
      <c r="C20" s="6"/>
      <c r="D20" s="6">
        <f>SUM(D3:D19)</f>
        <v>1010.3746</v>
      </c>
      <c r="E20" s="6"/>
      <c r="F20" s="6"/>
    </row>
  </sheetData>
  <mergeCells count="10">
    <mergeCell ref="A1:F1"/>
    <mergeCell ref="B5:B12"/>
    <mergeCell ref="B13:B14"/>
    <mergeCell ref="B15:B16"/>
    <mergeCell ref="C5:C15"/>
    <mergeCell ref="D5:D12"/>
    <mergeCell ref="D13:D14"/>
    <mergeCell ref="D15:D16"/>
    <mergeCell ref="F3:F4"/>
    <mergeCell ref="E3:E4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topLeftCell="A10" workbookViewId="0">
      <selection activeCell="F19" sqref="F19:F20"/>
    </sheetView>
  </sheetViews>
  <sheetFormatPr defaultColWidth="9" defaultRowHeight="20.25" customHeight="1"/>
  <cols>
    <col min="2" max="2" width="12.75" customWidth="1"/>
    <col min="3" max="3" width="12.875" customWidth="1"/>
    <col min="4" max="5" width="8.875" customWidth="1"/>
    <col min="6" max="6" width="43" customWidth="1"/>
  </cols>
  <sheetData>
    <row r="1" spans="1:6" ht="20.25" customHeight="1">
      <c r="A1" s="25" t="s">
        <v>32</v>
      </c>
      <c r="B1" s="25"/>
      <c r="C1" s="25"/>
      <c r="D1" s="25"/>
      <c r="E1" s="25"/>
      <c r="F1" s="25"/>
    </row>
    <row r="2" spans="1:6" ht="31.5" customHeight="1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ht="20.25" customHeight="1">
      <c r="A3" s="5" t="s">
        <v>7</v>
      </c>
      <c r="B3" s="5"/>
      <c r="C3" s="5"/>
      <c r="D3" s="5">
        <f>SUM(D4+D13+D19+D20)</f>
        <v>735</v>
      </c>
      <c r="E3" s="5"/>
      <c r="F3" s="6"/>
    </row>
    <row r="4" spans="1:6" ht="20.25" customHeight="1">
      <c r="A4" s="5"/>
      <c r="B4" s="41" t="s">
        <v>33</v>
      </c>
      <c r="C4" s="48" t="s">
        <v>9</v>
      </c>
      <c r="D4" s="48">
        <v>105</v>
      </c>
      <c r="E4" s="7" t="s">
        <v>10</v>
      </c>
      <c r="F4" s="8" t="s">
        <v>34</v>
      </c>
    </row>
    <row r="5" spans="1:6" ht="20.25" customHeight="1">
      <c r="A5" s="5"/>
      <c r="B5" s="42"/>
      <c r="C5" s="49"/>
      <c r="D5" s="49"/>
      <c r="E5" s="7" t="s">
        <v>10</v>
      </c>
      <c r="F5" s="8" t="s">
        <v>35</v>
      </c>
    </row>
    <row r="6" spans="1:6" ht="20.25" customHeight="1">
      <c r="A6" s="5"/>
      <c r="B6" s="42"/>
      <c r="C6" s="49"/>
      <c r="D6" s="49"/>
      <c r="E6" s="8" t="s">
        <v>21</v>
      </c>
      <c r="F6" s="7" t="s">
        <v>36</v>
      </c>
    </row>
    <row r="7" spans="1:6" ht="20.25" customHeight="1">
      <c r="A7" s="5"/>
      <c r="B7" s="42"/>
      <c r="C7" s="49"/>
      <c r="D7" s="49"/>
      <c r="E7" s="7" t="s">
        <v>12</v>
      </c>
      <c r="F7" s="8" t="s">
        <v>37</v>
      </c>
    </row>
    <row r="8" spans="1:6" ht="20.25" customHeight="1">
      <c r="A8" s="5"/>
      <c r="B8" s="42"/>
      <c r="C8" s="49"/>
      <c r="D8" s="49"/>
      <c r="E8" s="8" t="s">
        <v>14</v>
      </c>
      <c r="F8" s="8" t="s">
        <v>38</v>
      </c>
    </row>
    <row r="9" spans="1:6" ht="20.25" customHeight="1">
      <c r="A9" s="5"/>
      <c r="B9" s="42"/>
      <c r="C9" s="49"/>
      <c r="D9" s="49"/>
      <c r="E9" s="8" t="s">
        <v>14</v>
      </c>
      <c r="F9" s="8" t="s">
        <v>39</v>
      </c>
    </row>
    <row r="10" spans="1:6" ht="20.25" customHeight="1">
      <c r="A10" s="5"/>
      <c r="B10" s="42"/>
      <c r="C10" s="49"/>
      <c r="D10" s="49"/>
      <c r="E10" s="8" t="s">
        <v>14</v>
      </c>
      <c r="F10" s="8" t="s">
        <v>40</v>
      </c>
    </row>
    <row r="11" spans="1:6" ht="20.25" customHeight="1">
      <c r="A11" s="5"/>
      <c r="B11" s="42"/>
      <c r="C11" s="49"/>
      <c r="D11" s="49"/>
      <c r="E11" s="8" t="s">
        <v>41</v>
      </c>
      <c r="F11" s="8" t="s">
        <v>42</v>
      </c>
    </row>
    <row r="12" spans="1:6" ht="20.25" customHeight="1">
      <c r="A12" s="9"/>
      <c r="B12" s="43"/>
      <c r="C12" s="50"/>
      <c r="D12" s="50"/>
      <c r="E12" s="8" t="s">
        <v>41</v>
      </c>
      <c r="F12" s="8" t="s">
        <v>43</v>
      </c>
    </row>
    <row r="13" spans="1:6" ht="20.25" customHeight="1">
      <c r="A13" s="9"/>
      <c r="B13" s="44" t="s">
        <v>44</v>
      </c>
      <c r="C13" s="49" t="s">
        <v>9</v>
      </c>
      <c r="D13" s="49">
        <v>40</v>
      </c>
      <c r="E13" s="8" t="s">
        <v>10</v>
      </c>
      <c r="F13" s="10" t="s">
        <v>45</v>
      </c>
    </row>
    <row r="14" spans="1:6" ht="20.25" customHeight="1">
      <c r="A14" s="9"/>
      <c r="B14" s="44"/>
      <c r="C14" s="49"/>
      <c r="D14" s="49"/>
      <c r="E14" s="8" t="s">
        <v>14</v>
      </c>
      <c r="F14" s="8" t="s">
        <v>46</v>
      </c>
    </row>
    <row r="15" spans="1:6" ht="20.25" customHeight="1">
      <c r="A15" s="9"/>
      <c r="B15" s="44"/>
      <c r="C15" s="49"/>
      <c r="D15" s="49"/>
      <c r="E15" s="8" t="s">
        <v>14</v>
      </c>
      <c r="F15" s="8" t="s">
        <v>47</v>
      </c>
    </row>
    <row r="16" spans="1:6" ht="20.25" customHeight="1">
      <c r="A16" s="9"/>
      <c r="B16" s="44"/>
      <c r="C16" s="49"/>
      <c r="D16" s="49"/>
      <c r="E16" s="8" t="s">
        <v>41</v>
      </c>
      <c r="F16" s="8" t="s">
        <v>42</v>
      </c>
    </row>
    <row r="17" spans="1:6" ht="20.25" customHeight="1">
      <c r="A17" s="9"/>
      <c r="B17" s="44"/>
      <c r="C17" s="49"/>
      <c r="D17" s="49"/>
      <c r="E17" s="8" t="s">
        <v>41</v>
      </c>
      <c r="F17" s="8" t="s">
        <v>43</v>
      </c>
    </row>
    <row r="18" spans="1:6" ht="20.25" customHeight="1">
      <c r="A18" s="9"/>
      <c r="B18" s="45"/>
      <c r="C18" s="50"/>
      <c r="D18" s="50"/>
      <c r="E18" s="9"/>
      <c r="F18" s="6"/>
    </row>
    <row r="19" spans="1:6" ht="30.75" customHeight="1">
      <c r="A19" s="9"/>
      <c r="B19" s="20" t="s">
        <v>33</v>
      </c>
      <c r="C19" s="9" t="s">
        <v>72</v>
      </c>
      <c r="D19" s="9">
        <v>575</v>
      </c>
      <c r="E19" s="37" t="s">
        <v>74</v>
      </c>
      <c r="F19" s="37" t="s">
        <v>73</v>
      </c>
    </row>
    <row r="20" spans="1:6" ht="21.75" customHeight="1">
      <c r="A20" s="9"/>
      <c r="B20" s="21" t="s">
        <v>44</v>
      </c>
      <c r="C20" s="9" t="s">
        <v>72</v>
      </c>
      <c r="D20" s="9">
        <v>15</v>
      </c>
      <c r="E20" s="38"/>
      <c r="F20" s="38"/>
    </row>
    <row r="21" spans="1:6" ht="20.25" customHeight="1">
      <c r="A21" s="5" t="s">
        <v>26</v>
      </c>
      <c r="B21" s="5"/>
      <c r="C21" s="5"/>
      <c r="D21" s="5">
        <f t="shared" ref="D21" si="0">SUM(D22+D23)</f>
        <v>154</v>
      </c>
      <c r="E21" s="5"/>
      <c r="F21" s="6"/>
    </row>
    <row r="22" spans="1:6" ht="20.25" customHeight="1">
      <c r="A22" s="9"/>
      <c r="B22" s="11" t="s">
        <v>48</v>
      </c>
      <c r="C22" s="9" t="s">
        <v>9</v>
      </c>
      <c r="D22" s="9">
        <v>34</v>
      </c>
      <c r="E22" s="12" t="s">
        <v>17</v>
      </c>
      <c r="F22" s="12" t="s">
        <v>49</v>
      </c>
    </row>
    <row r="23" spans="1:6" ht="20.25" customHeight="1">
      <c r="A23" s="9"/>
      <c r="B23" s="46" t="s">
        <v>50</v>
      </c>
      <c r="C23" s="48" t="s">
        <v>9</v>
      </c>
      <c r="D23" s="48">
        <v>120</v>
      </c>
      <c r="E23" s="8" t="s">
        <v>51</v>
      </c>
      <c r="F23" s="10" t="s">
        <v>52</v>
      </c>
    </row>
    <row r="24" spans="1:6" ht="17.25" customHeight="1">
      <c r="A24" s="9"/>
      <c r="B24" s="47"/>
      <c r="C24" s="49"/>
      <c r="D24" s="49"/>
      <c r="E24" s="8" t="s">
        <v>53</v>
      </c>
      <c r="F24" s="8" t="s">
        <v>54</v>
      </c>
    </row>
    <row r="25" spans="1:6" ht="20.25" customHeight="1">
      <c r="A25" s="9"/>
      <c r="B25" s="47"/>
      <c r="C25" s="49"/>
      <c r="D25" s="49"/>
      <c r="E25" s="8" t="s">
        <v>21</v>
      </c>
      <c r="F25" s="8" t="s">
        <v>55</v>
      </c>
    </row>
    <row r="26" spans="1:6" ht="17.25" customHeight="1">
      <c r="A26" s="9"/>
      <c r="B26" s="47"/>
      <c r="C26" s="49"/>
      <c r="D26" s="49"/>
      <c r="E26" s="8" t="s">
        <v>14</v>
      </c>
      <c r="F26" s="8" t="s">
        <v>56</v>
      </c>
    </row>
    <row r="27" spans="1:6" ht="20.25" customHeight="1">
      <c r="A27" s="9"/>
      <c r="B27" s="47"/>
      <c r="C27" s="49"/>
      <c r="D27" s="49"/>
      <c r="E27" s="8" t="s">
        <v>12</v>
      </c>
      <c r="F27" s="8" t="s">
        <v>57</v>
      </c>
    </row>
    <row r="28" spans="1:6" ht="14.25" customHeight="1">
      <c r="A28" s="9"/>
      <c r="B28" s="47"/>
      <c r="C28" s="49"/>
      <c r="D28" s="49"/>
      <c r="E28" s="8" t="s">
        <v>10</v>
      </c>
      <c r="F28" s="8" t="s">
        <v>57</v>
      </c>
    </row>
    <row r="29" spans="1:6" ht="20.25" customHeight="1">
      <c r="A29" s="5" t="s">
        <v>59</v>
      </c>
      <c r="B29" s="5"/>
      <c r="C29" s="5"/>
      <c r="D29" s="5">
        <f>SUM(D30:D37)</f>
        <v>160</v>
      </c>
      <c r="E29" s="9"/>
      <c r="F29" s="6"/>
    </row>
    <row r="30" spans="1:6" ht="20.25" customHeight="1">
      <c r="A30" s="9"/>
      <c r="B30" s="17" t="s">
        <v>60</v>
      </c>
      <c r="C30" s="9" t="s">
        <v>64</v>
      </c>
      <c r="D30" s="19">
        <v>20</v>
      </c>
      <c r="E30" s="18" t="s">
        <v>53</v>
      </c>
      <c r="F30" s="6" t="s">
        <v>65</v>
      </c>
    </row>
    <row r="31" spans="1:6" ht="20.25" customHeight="1">
      <c r="A31" s="9"/>
      <c r="B31" s="9"/>
      <c r="C31" s="18" t="s">
        <v>61</v>
      </c>
      <c r="D31" s="19">
        <v>20</v>
      </c>
      <c r="E31" s="18" t="s">
        <v>61</v>
      </c>
      <c r="F31" s="6" t="s">
        <v>66</v>
      </c>
    </row>
    <row r="32" spans="1:6" ht="20.25" customHeight="1">
      <c r="A32" s="9"/>
      <c r="B32" s="9"/>
      <c r="C32" s="18" t="s">
        <v>51</v>
      </c>
      <c r="D32" s="19">
        <v>20</v>
      </c>
      <c r="E32" s="18" t="s">
        <v>51</v>
      </c>
      <c r="F32" s="6" t="s">
        <v>67</v>
      </c>
    </row>
    <row r="33" spans="1:6" ht="20.25" customHeight="1">
      <c r="A33" s="9"/>
      <c r="B33" s="9"/>
      <c r="C33" s="18" t="s">
        <v>62</v>
      </c>
      <c r="D33" s="19">
        <v>20</v>
      </c>
      <c r="E33" s="18" t="s">
        <v>62</v>
      </c>
      <c r="F33" s="6" t="s">
        <v>68</v>
      </c>
    </row>
    <row r="34" spans="1:6" ht="20.25" customHeight="1">
      <c r="A34" s="9"/>
      <c r="B34" s="9"/>
      <c r="C34" s="18" t="s">
        <v>10</v>
      </c>
      <c r="D34" s="19">
        <v>20</v>
      </c>
      <c r="E34" s="18" t="s">
        <v>10</v>
      </c>
      <c r="F34" s="6" t="s">
        <v>67</v>
      </c>
    </row>
    <row r="35" spans="1:6" ht="20.25" customHeight="1">
      <c r="A35" s="9"/>
      <c r="B35" s="9"/>
      <c r="C35" s="18" t="s">
        <v>63</v>
      </c>
      <c r="D35" s="19">
        <v>20</v>
      </c>
      <c r="E35" s="18" t="s">
        <v>63</v>
      </c>
      <c r="F35" s="6" t="s">
        <v>69</v>
      </c>
    </row>
    <row r="36" spans="1:6" ht="20.25" customHeight="1">
      <c r="A36" s="9"/>
      <c r="B36" s="9"/>
      <c r="C36" s="18" t="s">
        <v>12</v>
      </c>
      <c r="D36" s="19">
        <v>20</v>
      </c>
      <c r="E36" s="18" t="s">
        <v>12</v>
      </c>
      <c r="F36" s="6" t="s">
        <v>70</v>
      </c>
    </row>
    <row r="37" spans="1:6" ht="20.25" customHeight="1">
      <c r="A37" s="9"/>
      <c r="B37" s="9"/>
      <c r="C37" s="18" t="s">
        <v>21</v>
      </c>
      <c r="D37" s="19">
        <v>20</v>
      </c>
      <c r="E37" s="18" t="s">
        <v>21</v>
      </c>
      <c r="F37" s="6" t="s">
        <v>71</v>
      </c>
    </row>
    <row r="38" spans="1:6" ht="20.25" customHeight="1">
      <c r="A38" s="5"/>
      <c r="B38" s="5"/>
      <c r="C38" s="5" t="s">
        <v>58</v>
      </c>
      <c r="D38" s="13">
        <v>1049</v>
      </c>
      <c r="E38" s="6"/>
      <c r="F38" s="6"/>
    </row>
  </sheetData>
  <mergeCells count="12">
    <mergeCell ref="A1:F1"/>
    <mergeCell ref="B4:B12"/>
    <mergeCell ref="B13:B18"/>
    <mergeCell ref="B23:B28"/>
    <mergeCell ref="C4:C12"/>
    <mergeCell ref="C13:C18"/>
    <mergeCell ref="C23:C28"/>
    <mergeCell ref="D4:D12"/>
    <mergeCell ref="D13:D18"/>
    <mergeCell ref="D23:D28"/>
    <mergeCell ref="F19:F20"/>
    <mergeCell ref="E19:E20"/>
  </mergeCells>
  <phoneticPr fontId="14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A4" sqref="A4"/>
    </sheetView>
  </sheetViews>
  <sheetFormatPr defaultRowHeight="29.25" customHeight="1"/>
  <cols>
    <col min="1" max="1" width="7.375" customWidth="1"/>
    <col min="2" max="2" width="10.75" customWidth="1"/>
    <col min="6" max="6" width="20.75" customWidth="1"/>
    <col min="7" max="7" width="26.125" customWidth="1"/>
  </cols>
  <sheetData>
    <row r="1" spans="1:7" ht="35.25" customHeight="1">
      <c r="A1" s="25" t="s">
        <v>88</v>
      </c>
      <c r="B1" s="25"/>
      <c r="C1" s="25"/>
      <c r="D1" s="25"/>
      <c r="E1" s="25"/>
      <c r="F1" s="25"/>
      <c r="G1" s="25"/>
    </row>
    <row r="2" spans="1:7" ht="29.25" customHeight="1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75</v>
      </c>
    </row>
    <row r="3" spans="1:7" ht="29.25" customHeight="1">
      <c r="A3" s="5" t="s">
        <v>7</v>
      </c>
      <c r="B3" s="5"/>
      <c r="C3" s="5"/>
      <c r="D3" s="5">
        <f>SUM(D4+D13)</f>
        <v>145</v>
      </c>
      <c r="E3" s="5"/>
      <c r="F3" s="24"/>
      <c r="G3" s="24"/>
    </row>
    <row r="4" spans="1:7" ht="29.25" customHeight="1">
      <c r="A4" s="5"/>
      <c r="B4" s="41" t="s">
        <v>33</v>
      </c>
      <c r="C4" s="48" t="s">
        <v>9</v>
      </c>
      <c r="D4" s="48">
        <v>105</v>
      </c>
      <c r="E4" s="7" t="s">
        <v>10</v>
      </c>
      <c r="F4" s="8" t="s">
        <v>34</v>
      </c>
      <c r="G4" s="24" t="s">
        <v>89</v>
      </c>
    </row>
    <row r="5" spans="1:7" ht="29.25" customHeight="1">
      <c r="A5" s="5"/>
      <c r="B5" s="42"/>
      <c r="C5" s="49"/>
      <c r="D5" s="49"/>
      <c r="E5" s="7" t="s">
        <v>10</v>
      </c>
      <c r="F5" s="8" t="s">
        <v>35</v>
      </c>
      <c r="G5" s="24" t="s">
        <v>90</v>
      </c>
    </row>
    <row r="6" spans="1:7" ht="29.25" customHeight="1">
      <c r="A6" s="5"/>
      <c r="B6" s="42"/>
      <c r="C6" s="49"/>
      <c r="D6" s="49"/>
      <c r="E6" s="8" t="s">
        <v>21</v>
      </c>
      <c r="F6" s="7" t="s">
        <v>36</v>
      </c>
      <c r="G6" s="24" t="s">
        <v>91</v>
      </c>
    </row>
    <row r="7" spans="1:7" ht="29.25" customHeight="1">
      <c r="A7" s="5"/>
      <c r="B7" s="42"/>
      <c r="C7" s="49"/>
      <c r="D7" s="49"/>
      <c r="E7" s="7" t="s">
        <v>12</v>
      </c>
      <c r="F7" s="8" t="s">
        <v>37</v>
      </c>
      <c r="G7" s="24" t="s">
        <v>92</v>
      </c>
    </row>
    <row r="8" spans="1:7" ht="29.25" customHeight="1">
      <c r="A8" s="5"/>
      <c r="B8" s="42"/>
      <c r="C8" s="49"/>
      <c r="D8" s="49"/>
      <c r="E8" s="8" t="s">
        <v>14</v>
      </c>
      <c r="F8" s="8" t="s">
        <v>38</v>
      </c>
      <c r="G8" s="48" t="s">
        <v>93</v>
      </c>
    </row>
    <row r="9" spans="1:7" ht="29.25" customHeight="1">
      <c r="A9" s="5"/>
      <c r="B9" s="42"/>
      <c r="C9" s="49"/>
      <c r="D9" s="49"/>
      <c r="E9" s="8" t="s">
        <v>14</v>
      </c>
      <c r="F9" s="8" t="s">
        <v>39</v>
      </c>
      <c r="G9" s="49"/>
    </row>
    <row r="10" spans="1:7" ht="29.25" customHeight="1">
      <c r="A10" s="5"/>
      <c r="B10" s="42"/>
      <c r="C10" s="49"/>
      <c r="D10" s="49"/>
      <c r="E10" s="8" t="s">
        <v>14</v>
      </c>
      <c r="F10" s="8" t="s">
        <v>40</v>
      </c>
      <c r="G10" s="50"/>
    </row>
    <row r="11" spans="1:7" ht="29.25" customHeight="1">
      <c r="A11" s="5"/>
      <c r="B11" s="42"/>
      <c r="C11" s="49"/>
      <c r="D11" s="49"/>
      <c r="E11" s="8" t="s">
        <v>41</v>
      </c>
      <c r="F11" s="8" t="s">
        <v>42</v>
      </c>
      <c r="G11" s="24" t="s">
        <v>98</v>
      </c>
    </row>
    <row r="12" spans="1:7" ht="29.25" customHeight="1">
      <c r="A12" s="9"/>
      <c r="B12" s="43"/>
      <c r="C12" s="50"/>
      <c r="D12" s="50"/>
      <c r="E12" s="8" t="s">
        <v>41</v>
      </c>
      <c r="F12" s="8" t="s">
        <v>43</v>
      </c>
      <c r="G12" s="24" t="s">
        <v>94</v>
      </c>
    </row>
    <row r="13" spans="1:7" ht="29.25" customHeight="1">
      <c r="A13" s="9"/>
      <c r="B13" s="44" t="s">
        <v>44</v>
      </c>
      <c r="C13" s="49" t="s">
        <v>9</v>
      </c>
      <c r="D13" s="49">
        <v>40</v>
      </c>
      <c r="E13" s="8" t="s">
        <v>10</v>
      </c>
      <c r="F13" s="10" t="s">
        <v>45</v>
      </c>
      <c r="G13" s="24" t="s">
        <v>95</v>
      </c>
    </row>
    <row r="14" spans="1:7" ht="29.25" customHeight="1">
      <c r="A14" s="9"/>
      <c r="B14" s="44"/>
      <c r="C14" s="49"/>
      <c r="D14" s="49"/>
      <c r="E14" s="8" t="s">
        <v>14</v>
      </c>
      <c r="F14" s="8" t="s">
        <v>46</v>
      </c>
      <c r="G14" s="48" t="s">
        <v>96</v>
      </c>
    </row>
    <row r="15" spans="1:7" ht="29.25" customHeight="1">
      <c r="A15" s="9"/>
      <c r="B15" s="44"/>
      <c r="C15" s="49"/>
      <c r="D15" s="49"/>
      <c r="E15" s="8" t="s">
        <v>14</v>
      </c>
      <c r="F15" s="8" t="s">
        <v>47</v>
      </c>
      <c r="G15" s="50"/>
    </row>
    <row r="16" spans="1:7" ht="29.25" customHeight="1">
      <c r="A16" s="9"/>
      <c r="B16" s="44"/>
      <c r="C16" s="49"/>
      <c r="D16" s="49"/>
      <c r="E16" s="8" t="s">
        <v>41</v>
      </c>
      <c r="F16" s="8" t="s">
        <v>42</v>
      </c>
      <c r="G16" s="24" t="s">
        <v>97</v>
      </c>
    </row>
    <row r="17" spans="1:7" ht="29.25" customHeight="1">
      <c r="A17" s="9"/>
      <c r="B17" s="44"/>
      <c r="C17" s="49"/>
      <c r="D17" s="49"/>
      <c r="E17" s="8" t="s">
        <v>41</v>
      </c>
      <c r="F17" s="8" t="s">
        <v>43</v>
      </c>
      <c r="G17" s="24" t="s">
        <v>99</v>
      </c>
    </row>
    <row r="18" spans="1:7" ht="29.25" customHeight="1">
      <c r="A18" s="9"/>
      <c r="B18" s="45"/>
      <c r="C18" s="50"/>
      <c r="D18" s="50"/>
      <c r="E18" s="9"/>
      <c r="F18" s="24"/>
      <c r="G18" s="24"/>
    </row>
    <row r="19" spans="1:7" ht="29.25" customHeight="1">
      <c r="A19" s="5" t="s">
        <v>26</v>
      </c>
      <c r="B19" s="5"/>
      <c r="C19" s="5"/>
      <c r="D19" s="5">
        <f t="shared" ref="D19" si="0">SUM(D20+D21)</f>
        <v>154</v>
      </c>
      <c r="E19" s="5"/>
      <c r="F19" s="24"/>
      <c r="G19" s="24"/>
    </row>
    <row r="20" spans="1:7" ht="29.25" customHeight="1">
      <c r="A20" s="9"/>
      <c r="B20" s="11" t="s">
        <v>48</v>
      </c>
      <c r="C20" s="9" t="s">
        <v>9</v>
      </c>
      <c r="D20" s="9">
        <v>34</v>
      </c>
      <c r="E20" s="12" t="s">
        <v>17</v>
      </c>
      <c r="F20" s="12" t="s">
        <v>49</v>
      </c>
      <c r="G20" s="24" t="s">
        <v>100</v>
      </c>
    </row>
    <row r="21" spans="1:7" ht="29.25" customHeight="1">
      <c r="A21" s="9"/>
      <c r="B21" s="46" t="s">
        <v>50</v>
      </c>
      <c r="C21" s="48" t="s">
        <v>9</v>
      </c>
      <c r="D21" s="48">
        <v>120</v>
      </c>
      <c r="E21" s="8" t="s">
        <v>51</v>
      </c>
      <c r="F21" s="10" t="s">
        <v>52</v>
      </c>
      <c r="G21" s="24" t="s">
        <v>101</v>
      </c>
    </row>
    <row r="22" spans="1:7" ht="29.25" customHeight="1">
      <c r="A22" s="9"/>
      <c r="B22" s="47"/>
      <c r="C22" s="49"/>
      <c r="D22" s="49"/>
      <c r="E22" s="8" t="s">
        <v>53</v>
      </c>
      <c r="F22" s="8" t="s">
        <v>54</v>
      </c>
      <c r="G22" s="24" t="s">
        <v>102</v>
      </c>
    </row>
    <row r="23" spans="1:7" ht="29.25" customHeight="1">
      <c r="A23" s="9"/>
      <c r="B23" s="47"/>
      <c r="C23" s="49"/>
      <c r="D23" s="49"/>
      <c r="E23" s="8" t="s">
        <v>21</v>
      </c>
      <c r="F23" s="8" t="s">
        <v>55</v>
      </c>
      <c r="G23" s="24" t="s">
        <v>104</v>
      </c>
    </row>
    <row r="24" spans="1:7" ht="29.25" customHeight="1">
      <c r="A24" s="9"/>
      <c r="B24" s="47"/>
      <c r="C24" s="49"/>
      <c r="D24" s="49"/>
      <c r="E24" s="8" t="s">
        <v>14</v>
      </c>
      <c r="F24" s="8" t="s">
        <v>56</v>
      </c>
      <c r="G24" s="24" t="s">
        <v>105</v>
      </c>
    </row>
    <row r="25" spans="1:7" ht="29.25" customHeight="1">
      <c r="A25" s="9"/>
      <c r="B25" s="47"/>
      <c r="C25" s="49"/>
      <c r="D25" s="49"/>
      <c r="E25" s="8" t="s">
        <v>12</v>
      </c>
      <c r="F25" s="8" t="s">
        <v>57</v>
      </c>
      <c r="G25" s="24" t="s">
        <v>103</v>
      </c>
    </row>
    <row r="26" spans="1:7" ht="29.25" customHeight="1">
      <c r="A26" s="9"/>
      <c r="B26" s="47"/>
      <c r="C26" s="49"/>
      <c r="D26" s="49"/>
      <c r="E26" s="8" t="s">
        <v>10</v>
      </c>
      <c r="F26" s="8" t="s">
        <v>57</v>
      </c>
      <c r="G26" s="24" t="s">
        <v>103</v>
      </c>
    </row>
    <row r="27" spans="1:7" ht="29.25" customHeight="1">
      <c r="A27" s="5" t="s">
        <v>59</v>
      </c>
      <c r="B27" s="5"/>
      <c r="C27" s="5"/>
      <c r="D27" s="5">
        <f>SUM(D28:D35)</f>
        <v>160</v>
      </c>
      <c r="E27" s="9"/>
      <c r="F27" s="24"/>
      <c r="G27" s="24"/>
    </row>
    <row r="28" spans="1:7" ht="29.25" customHeight="1">
      <c r="A28" s="9"/>
      <c r="B28" s="17" t="s">
        <v>60</v>
      </c>
      <c r="C28" s="9" t="s">
        <v>64</v>
      </c>
      <c r="D28" s="19">
        <v>20</v>
      </c>
      <c r="E28" s="18" t="s">
        <v>53</v>
      </c>
      <c r="F28" s="24" t="s">
        <v>65</v>
      </c>
      <c r="G28" s="48" t="s">
        <v>107</v>
      </c>
    </row>
    <row r="29" spans="1:7" ht="29.25" customHeight="1">
      <c r="A29" s="9"/>
      <c r="B29" s="9"/>
      <c r="C29" s="18" t="s">
        <v>61</v>
      </c>
      <c r="D29" s="19">
        <v>20</v>
      </c>
      <c r="E29" s="18" t="s">
        <v>61</v>
      </c>
      <c r="F29" s="24" t="s">
        <v>66</v>
      </c>
      <c r="G29" s="50"/>
    </row>
    <row r="30" spans="1:7" ht="29.25" customHeight="1">
      <c r="A30" s="9"/>
      <c r="B30" s="9"/>
      <c r="C30" s="18" t="s">
        <v>51</v>
      </c>
      <c r="D30" s="19">
        <v>20</v>
      </c>
      <c r="E30" s="18" t="s">
        <v>51</v>
      </c>
      <c r="F30" s="24" t="s">
        <v>67</v>
      </c>
      <c r="G30" s="24" t="s">
        <v>109</v>
      </c>
    </row>
    <row r="31" spans="1:7" ht="29.25" customHeight="1">
      <c r="A31" s="9"/>
      <c r="B31" s="9"/>
      <c r="C31" s="18" t="s">
        <v>62</v>
      </c>
      <c r="D31" s="19">
        <v>20</v>
      </c>
      <c r="E31" s="18" t="s">
        <v>62</v>
      </c>
      <c r="F31" s="24" t="s">
        <v>68</v>
      </c>
      <c r="G31" s="24" t="s">
        <v>106</v>
      </c>
    </row>
    <row r="32" spans="1:7" ht="29.25" customHeight="1">
      <c r="A32" s="9"/>
      <c r="B32" s="9"/>
      <c r="C32" s="18" t="s">
        <v>10</v>
      </c>
      <c r="D32" s="19">
        <v>20</v>
      </c>
      <c r="E32" s="18" t="s">
        <v>10</v>
      </c>
      <c r="F32" s="24" t="s">
        <v>67</v>
      </c>
      <c r="G32" s="24" t="s">
        <v>111</v>
      </c>
    </row>
    <row r="33" spans="1:7" ht="29.25" customHeight="1">
      <c r="A33" s="9"/>
      <c r="B33" s="9"/>
      <c r="C33" s="18" t="s">
        <v>63</v>
      </c>
      <c r="D33" s="19">
        <v>20</v>
      </c>
      <c r="E33" s="18" t="s">
        <v>63</v>
      </c>
      <c r="F33" s="24" t="s">
        <v>69</v>
      </c>
      <c r="G33" s="24" t="s">
        <v>110</v>
      </c>
    </row>
    <row r="34" spans="1:7" ht="29.25" customHeight="1">
      <c r="A34" s="9"/>
      <c r="B34" s="9"/>
      <c r="C34" s="18" t="s">
        <v>12</v>
      </c>
      <c r="D34" s="19">
        <v>20</v>
      </c>
      <c r="E34" s="18" t="s">
        <v>12</v>
      </c>
      <c r="F34" s="24" t="s">
        <v>70</v>
      </c>
      <c r="G34" s="24" t="s">
        <v>108</v>
      </c>
    </row>
    <row r="35" spans="1:7" ht="29.25" customHeight="1">
      <c r="A35" s="9"/>
      <c r="B35" s="9"/>
      <c r="C35" s="18" t="s">
        <v>21</v>
      </c>
      <c r="D35" s="19">
        <v>20</v>
      </c>
      <c r="E35" s="18" t="s">
        <v>21</v>
      </c>
      <c r="F35" s="24" t="s">
        <v>71</v>
      </c>
      <c r="G35" s="24" t="s">
        <v>112</v>
      </c>
    </row>
    <row r="36" spans="1:7" ht="29.25" customHeight="1">
      <c r="A36" s="5"/>
      <c r="B36" s="5"/>
      <c r="C36" s="5" t="s">
        <v>58</v>
      </c>
      <c r="D36" s="9">
        <f>SUM(D27+D19+D3)</f>
        <v>459</v>
      </c>
      <c r="E36" s="24"/>
      <c r="F36" s="24"/>
      <c r="G36" s="24"/>
    </row>
  </sheetData>
  <mergeCells count="13">
    <mergeCell ref="G8:G10"/>
    <mergeCell ref="G14:G15"/>
    <mergeCell ref="G28:G29"/>
    <mergeCell ref="A1:G1"/>
    <mergeCell ref="B4:B12"/>
    <mergeCell ref="C4:C12"/>
    <mergeCell ref="D4:D12"/>
    <mergeCell ref="B13:B18"/>
    <mergeCell ref="C13:C18"/>
    <mergeCell ref="D13:D18"/>
    <mergeCell ref="B21:B26"/>
    <mergeCell ref="C21:C26"/>
    <mergeCell ref="D21:D26"/>
  </mergeCells>
  <phoneticPr fontId="14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G16" sqref="G16"/>
    </sheetView>
  </sheetViews>
  <sheetFormatPr defaultRowHeight="24" customHeight="1"/>
  <cols>
    <col min="2" max="2" width="9.5" customWidth="1"/>
    <col min="4" max="4" width="10.25" customWidth="1"/>
    <col min="6" max="6" width="24.25" customWidth="1"/>
    <col min="7" max="7" width="27.875" customWidth="1"/>
  </cols>
  <sheetData>
    <row r="1" spans="1:7" ht="42.75" customHeight="1">
      <c r="A1" s="25" t="s">
        <v>0</v>
      </c>
      <c r="B1" s="25"/>
      <c r="C1" s="25"/>
      <c r="D1" s="25"/>
      <c r="E1" s="25"/>
      <c r="F1" s="25"/>
      <c r="G1" s="25"/>
    </row>
    <row r="2" spans="1:7" ht="55.5" customHeight="1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76</v>
      </c>
    </row>
    <row r="3" spans="1:7" ht="24" customHeight="1">
      <c r="A3" s="14" t="s">
        <v>7</v>
      </c>
      <c r="B3" s="26" t="s">
        <v>8</v>
      </c>
      <c r="C3" s="30" t="s">
        <v>9</v>
      </c>
      <c r="D3" s="33">
        <v>120</v>
      </c>
      <c r="E3" s="12" t="s">
        <v>10</v>
      </c>
      <c r="F3" s="12" t="s">
        <v>11</v>
      </c>
      <c r="G3" s="6" t="s">
        <v>113</v>
      </c>
    </row>
    <row r="4" spans="1:7" ht="24" customHeight="1">
      <c r="A4" s="14"/>
      <c r="B4" s="26"/>
      <c r="C4" s="31"/>
      <c r="D4" s="33"/>
      <c r="E4" s="12" t="s">
        <v>12</v>
      </c>
      <c r="F4" s="12" t="s">
        <v>13</v>
      </c>
      <c r="G4" s="6" t="s">
        <v>114</v>
      </c>
    </row>
    <row r="5" spans="1:7" ht="24" customHeight="1">
      <c r="A5" s="14"/>
      <c r="B5" s="26"/>
      <c r="C5" s="31"/>
      <c r="D5" s="33"/>
      <c r="E5" s="12" t="s">
        <v>14</v>
      </c>
      <c r="F5" s="12" t="s">
        <v>15</v>
      </c>
      <c r="G5" s="6" t="s">
        <v>115</v>
      </c>
    </row>
    <row r="6" spans="1:7" ht="24" customHeight="1">
      <c r="A6" s="14"/>
      <c r="B6" s="26"/>
      <c r="C6" s="31"/>
      <c r="D6" s="33"/>
      <c r="E6" s="12" t="s">
        <v>14</v>
      </c>
      <c r="F6" s="12" t="s">
        <v>16</v>
      </c>
      <c r="G6" s="6" t="s">
        <v>116</v>
      </c>
    </row>
    <row r="7" spans="1:7" ht="24" customHeight="1">
      <c r="A7" s="14"/>
      <c r="B7" s="26"/>
      <c r="C7" s="31"/>
      <c r="D7" s="33"/>
      <c r="E7" s="12" t="s">
        <v>17</v>
      </c>
      <c r="F7" s="12" t="s">
        <v>18</v>
      </c>
      <c r="G7" s="6" t="s">
        <v>117</v>
      </c>
    </row>
    <row r="8" spans="1:7" ht="24" customHeight="1">
      <c r="A8" s="14"/>
      <c r="B8" s="26"/>
      <c r="C8" s="31"/>
      <c r="D8" s="33"/>
      <c r="E8" s="12" t="s">
        <v>10</v>
      </c>
      <c r="F8" s="8" t="s">
        <v>19</v>
      </c>
      <c r="G8" s="6" t="s">
        <v>118</v>
      </c>
    </row>
    <row r="9" spans="1:7" ht="24" customHeight="1">
      <c r="A9" s="14"/>
      <c r="B9" s="26"/>
      <c r="C9" s="31"/>
      <c r="D9" s="33"/>
      <c r="E9" s="12" t="s">
        <v>12</v>
      </c>
      <c r="F9" s="8" t="s">
        <v>20</v>
      </c>
      <c r="G9" s="6" t="s">
        <v>119</v>
      </c>
    </row>
    <row r="10" spans="1:7" ht="24" customHeight="1">
      <c r="A10" s="14"/>
      <c r="B10" s="26"/>
      <c r="C10" s="31"/>
      <c r="D10" s="33"/>
      <c r="E10" s="12" t="s">
        <v>21</v>
      </c>
      <c r="F10" s="8" t="s">
        <v>22</v>
      </c>
      <c r="G10" s="6" t="s">
        <v>120</v>
      </c>
    </row>
    <row r="11" spans="1:7" ht="24" customHeight="1">
      <c r="A11" s="14"/>
      <c r="B11" s="27" t="s">
        <v>23</v>
      </c>
      <c r="C11" s="31"/>
      <c r="D11" s="34">
        <v>21</v>
      </c>
      <c r="E11" s="12" t="s">
        <v>14</v>
      </c>
      <c r="F11" s="12" t="s">
        <v>24</v>
      </c>
      <c r="G11" s="6" t="s">
        <v>121</v>
      </c>
    </row>
    <row r="12" spans="1:7" ht="24" customHeight="1">
      <c r="A12" s="15"/>
      <c r="B12" s="28"/>
      <c r="C12" s="31"/>
      <c r="D12" s="35"/>
      <c r="E12" s="12" t="s">
        <v>14</v>
      </c>
      <c r="F12" s="12" t="s">
        <v>25</v>
      </c>
      <c r="G12" s="6" t="s">
        <v>122</v>
      </c>
    </row>
    <row r="13" spans="1:7" ht="36" customHeight="1">
      <c r="A13" s="14" t="s">
        <v>26</v>
      </c>
      <c r="B13" s="29" t="s">
        <v>27</v>
      </c>
      <c r="C13" s="32"/>
      <c r="D13" s="36">
        <v>78</v>
      </c>
      <c r="E13" s="12" t="s">
        <v>17</v>
      </c>
      <c r="F13" s="12" t="s">
        <v>28</v>
      </c>
      <c r="G13" s="6" t="s">
        <v>123</v>
      </c>
    </row>
    <row r="14" spans="1:7" ht="24" customHeight="1">
      <c r="A14" s="15"/>
      <c r="B14" s="28"/>
      <c r="C14" s="16" t="s">
        <v>29</v>
      </c>
      <c r="D14" s="35"/>
      <c r="E14" s="12" t="s">
        <v>30</v>
      </c>
      <c r="F14" s="12" t="s">
        <v>31</v>
      </c>
      <c r="G14" s="6" t="s">
        <v>125</v>
      </c>
    </row>
    <row r="15" spans="1:7" ht="24" customHeight="1">
      <c r="A15" s="6"/>
      <c r="B15" s="6"/>
      <c r="C15" s="6"/>
      <c r="D15" s="13">
        <v>219</v>
      </c>
      <c r="E15" s="6"/>
      <c r="F15" s="6"/>
      <c r="G15" s="6"/>
    </row>
    <row r="16" spans="1:7" ht="44.25" customHeight="1">
      <c r="A16" s="15" t="s">
        <v>79</v>
      </c>
      <c r="B16" s="15" t="s">
        <v>80</v>
      </c>
      <c r="C16" s="15" t="s">
        <v>29</v>
      </c>
      <c r="D16" s="15">
        <v>10</v>
      </c>
      <c r="E16" s="6" t="s">
        <v>83</v>
      </c>
      <c r="F16" s="6" t="s">
        <v>81</v>
      </c>
      <c r="G16" s="24" t="s">
        <v>126</v>
      </c>
    </row>
    <row r="17" spans="1:7" ht="30.75" customHeight="1">
      <c r="A17" s="15" t="s">
        <v>59</v>
      </c>
      <c r="B17" s="15" t="s">
        <v>82</v>
      </c>
      <c r="C17" s="15" t="s">
        <v>72</v>
      </c>
      <c r="D17" s="15">
        <v>167.37459999999999</v>
      </c>
      <c r="E17" s="6" t="s">
        <v>84</v>
      </c>
      <c r="F17" s="6" t="s">
        <v>85</v>
      </c>
      <c r="G17" s="6" t="s">
        <v>124</v>
      </c>
    </row>
    <row r="18" spans="1:7" ht="30" customHeight="1">
      <c r="A18" s="6"/>
      <c r="B18" s="6" t="s">
        <v>87</v>
      </c>
      <c r="C18" s="6"/>
      <c r="D18" s="6">
        <f>SUM(D3:D17)</f>
        <v>615.37459999999999</v>
      </c>
      <c r="E18" s="6"/>
      <c r="F18" s="6"/>
      <c r="G18" s="6"/>
    </row>
  </sheetData>
  <mergeCells count="8">
    <mergeCell ref="A1:G1"/>
    <mergeCell ref="B11:B12"/>
    <mergeCell ref="D11:D12"/>
    <mergeCell ref="B3:B10"/>
    <mergeCell ref="C3:C13"/>
    <mergeCell ref="D3:D10"/>
    <mergeCell ref="B13:B14"/>
    <mergeCell ref="D13:D14"/>
  </mergeCells>
  <phoneticPr fontId="14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2018目标公示</vt:lpstr>
      <vt:lpstr>2019</vt:lpstr>
      <vt:lpstr>2019绩效公示1</vt:lpstr>
      <vt:lpstr>2018绩效公示</vt:lpstr>
      <vt:lpstr>Sheet3</vt:lpstr>
      <vt:lpstr>'2019绩效公示1'!Print_Titles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2019-12-01T02:49:23Z</cp:lastPrinted>
  <dcterms:created xsi:type="dcterms:W3CDTF">2019-11-29T01:47:00Z</dcterms:created>
  <dcterms:modified xsi:type="dcterms:W3CDTF">2019-12-01T03:21:49Z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