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Sheet1" sheetId="1" r:id="rId1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<sst xmlns="http://schemas.openxmlformats.org/spreadsheetml/2006/main" count="80">
  <si>
    <t xml:space="preserve">    新田县2016年统筹整合财政涉农资金项目计划表</t>
  </si>
  <si>
    <t>填报单位：新田县整合涉农资金工作领导小组办公室                                  2016.12.31</t>
  </si>
  <si>
    <t>序号</t>
  </si>
  <si>
    <t>乡镇</t>
  </si>
  <si>
    <t>项目村
名称</t>
  </si>
  <si>
    <t>项目类别</t>
  </si>
  <si>
    <t>项目名称</t>
  </si>
  <si>
    <t>项目建设内容及规模</t>
  </si>
  <si>
    <t>项目投入（万元）</t>
  </si>
  <si>
    <t>项目预期效益</t>
  </si>
  <si>
    <t>项目实施单位</t>
  </si>
  <si>
    <t>备注</t>
  </si>
  <si>
    <t>合计</t>
  </si>
  <si>
    <t>财政整合资金</t>
  </si>
  <si>
    <t>其它
资金</t>
  </si>
  <si>
    <t>农民
自筹</t>
  </si>
  <si>
    <t>直接帮扶贫困户数(户)</t>
  </si>
  <si>
    <t>扶持贫困人口（人）</t>
  </si>
  <si>
    <t>农民年增收(万元)</t>
  </si>
  <si>
    <t>各乡镇</t>
  </si>
  <si>
    <t>金融扶贫</t>
  </si>
  <si>
    <t>风险补偿金</t>
  </si>
  <si>
    <t>撬动小额贷款2.5亿元</t>
  </si>
  <si>
    <t>扶贫办</t>
  </si>
  <si>
    <t>财政贴息</t>
  </si>
  <si>
    <t>小额贷款贴息</t>
  </si>
  <si>
    <t>住房安全</t>
  </si>
  <si>
    <t>农村危房改造</t>
  </si>
  <si>
    <t>农村危房改造达到1400户以上</t>
  </si>
  <si>
    <t>住建局</t>
  </si>
  <si>
    <t>新圩镇</t>
  </si>
  <si>
    <t>道塘村、梧村</t>
  </si>
  <si>
    <t>农业项目</t>
  </si>
  <si>
    <t>现代农业生产发展</t>
  </si>
  <si>
    <t>灌溉渠，机耕道</t>
  </si>
  <si>
    <t>农业委</t>
  </si>
  <si>
    <t>技术培训</t>
  </si>
  <si>
    <t>专业技能型</t>
  </si>
  <si>
    <t>水稻栽培工培训50人</t>
  </si>
  <si>
    <t>农广校</t>
  </si>
  <si>
    <t>社会服务型</t>
  </si>
  <si>
    <t>农机教用50人</t>
  </si>
  <si>
    <t>职业中专</t>
  </si>
  <si>
    <t>村级动物防疫员50人</t>
  </si>
  <si>
    <t>畜牧联站</t>
  </si>
  <si>
    <t>农机操作50人</t>
  </si>
  <si>
    <t>风光技校</t>
  </si>
  <si>
    <t>三井镇</t>
  </si>
  <si>
    <t>七贤山</t>
  </si>
  <si>
    <t>水利项目</t>
  </si>
  <si>
    <t>渠道改造</t>
  </si>
  <si>
    <t>渠道防渗改造550米</t>
  </si>
  <si>
    <t>水利局</t>
  </si>
  <si>
    <t>塘家村</t>
  </si>
  <si>
    <t>山塘整治</t>
  </si>
  <si>
    <t>山塘涵洞改造、坝外坡排水棱体</t>
  </si>
  <si>
    <t>石羊镇</t>
  </si>
  <si>
    <t>廖宅晚村</t>
  </si>
  <si>
    <t>渠道建设</t>
  </si>
  <si>
    <t>渠道建设400米、配置机耕道</t>
  </si>
  <si>
    <t>东田村</t>
  </si>
  <si>
    <t>山塘除险加固</t>
  </si>
  <si>
    <t>坝外坡排水棱体、渠道延伸</t>
  </si>
  <si>
    <t>沙田村</t>
  </si>
  <si>
    <t>山塘维修</t>
  </si>
  <si>
    <t>清淤护砌</t>
  </si>
  <si>
    <t>枧头镇</t>
  </si>
  <si>
    <t>云溪欧家村</t>
  </si>
  <si>
    <t>清淤护砌、内坡防渗</t>
  </si>
  <si>
    <t>水子岭村</t>
  </si>
  <si>
    <t>渠道建设1200米</t>
  </si>
  <si>
    <t>骥村镇</t>
  </si>
  <si>
    <t>下槎村</t>
  </si>
  <si>
    <t>排洪渠改造</t>
  </si>
  <si>
    <t>排洪渠改造600米</t>
  </si>
  <si>
    <t>平乐脚村</t>
  </si>
  <si>
    <t>山塘整修</t>
  </si>
  <si>
    <t>十字镇</t>
  </si>
  <si>
    <t>新夏荣村</t>
  </si>
  <si>
    <t>渠道改造500米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</si>
</sst>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6">
    <font>
      <sz val="11"/>
      <color theme="1"/>
      <name val="宋体"/>
      <charset val="134"/>
      <scheme val="minor"/>
    </font>
    <font>
      <b/>
      <sz val="20"/>
      <color rgb="FF000000"/>
      <name val="方正小标宋简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8" fillId="2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1" borderId="2" applyNumberFormat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0" fillId="28" borderId="8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/>
    </xf>
    <xf numFmtId="0" fontId="5" fillId="3" borderId="1" xfId="49" applyFont="1" applyFill="1" applyBorder="1" applyAlignment="1">
      <alignment horizontal="center" vertical="center" wrapText="1"/>
    </xf>
    <xf numFmtId="0" fontId="3" fillId="0" borderId="1" xfId="5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1" xfId="49" applyNumberFormat="1" applyFont="1" applyBorder="1" applyAlignment="1">
      <alignment horizontal="center" vertical="center" wrapText="1"/>
    </xf>
    <xf numFmtId="177" fontId="3" fillId="0" borderId="1" xfId="49" applyNumberFormat="1" applyFont="1" applyBorder="1" applyAlignment="1">
      <alignment horizontal="center" vertical="center" wrapText="1"/>
    </xf>
    <xf numFmtId="176" fontId="3" fillId="0" borderId="1" xfId="49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23"/>
  <sheetViews>
    <sheetView tabSelected="1" topLeftCell="A10" workbookViewId="0">
      <selection activeCell="O6" sqref="O6"/>
    </sheetView>
  </sheetViews>
  <sheetFormatPr defaultColWidth="9" defaultRowHeight="13.5"/>
  <cols>
    <col min="1" max="1" width="4" customWidth="1"/>
    <col min="2" max="2" width="7.875" customWidth="1"/>
    <col min="3" max="3" width="8.875" customWidth="1"/>
    <col min="5" max="5" width="9.125" customWidth="1"/>
    <col min="6" max="6" width="23.125" customWidth="1"/>
    <col min="7" max="7" width="9" customWidth="1"/>
    <col min="8" max="8" width="7.875" customWidth="1"/>
    <col min="9" max="9" width="7" customWidth="1"/>
    <col min="10" max="10" width="7.625" customWidth="1"/>
    <col min="11" max="11" width="8.75" customWidth="1"/>
    <col min="12" max="12" width="7.5" customWidth="1"/>
    <col min="13" max="13" width="7.375" customWidth="1"/>
    <col min="14" max="14" width="9.125" customWidth="1"/>
    <col min="15" max="15" width="7.125" customWidth="1"/>
  </cols>
  <sheetData>
    <row r="1" ht="33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4" customHeight="1" spans="1: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34" customHeight="1" spans="1:1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/>
      <c r="I3" s="4"/>
      <c r="J3" s="4"/>
      <c r="K3" s="4" t="s">
        <v>9</v>
      </c>
      <c r="L3" s="4"/>
      <c r="M3" s="4"/>
      <c r="N3" s="4" t="s">
        <v>10</v>
      </c>
      <c r="O3" s="3" t="s">
        <v>11</v>
      </c>
    </row>
    <row r="4" ht="45" customHeight="1" spans="1:15">
      <c r="A4" s="3"/>
      <c r="B4" s="4"/>
      <c r="C4" s="4"/>
      <c r="D4" s="4"/>
      <c r="E4" s="4"/>
      <c r="F4" s="4"/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4" t="s">
        <v>18</v>
      </c>
      <c r="N4" s="4"/>
      <c r="O4" s="19"/>
    </row>
    <row r="5" ht="31" customHeight="1" spans="1:15">
      <c r="A5" s="5">
        <v>1</v>
      </c>
      <c r="B5" s="4" t="s">
        <v>19</v>
      </c>
      <c r="C5" s="6"/>
      <c r="D5" s="4" t="s">
        <v>20</v>
      </c>
      <c r="E5" s="4" t="s">
        <v>21</v>
      </c>
      <c r="F5" s="4" t="s">
        <v>22</v>
      </c>
      <c r="G5" s="4">
        <f>H5+I5+J5</f>
        <v>2500</v>
      </c>
      <c r="H5" s="4">
        <v>2500</v>
      </c>
      <c r="I5" s="4">
        <v>0</v>
      </c>
      <c r="J5" s="4">
        <v>0</v>
      </c>
      <c r="K5" s="4">
        <v>5000</v>
      </c>
      <c r="L5" s="4">
        <v>16000</v>
      </c>
      <c r="M5" s="4">
        <v>7000</v>
      </c>
      <c r="N5" s="4" t="s">
        <v>23</v>
      </c>
      <c r="O5" s="19"/>
    </row>
    <row r="6" ht="31" customHeight="1" spans="1:15">
      <c r="A6" s="5">
        <v>2</v>
      </c>
      <c r="B6" s="4" t="s">
        <v>19</v>
      </c>
      <c r="C6" s="6"/>
      <c r="D6" s="4" t="s">
        <v>20</v>
      </c>
      <c r="E6" s="4" t="s">
        <v>24</v>
      </c>
      <c r="F6" s="4" t="s">
        <v>25</v>
      </c>
      <c r="G6" s="4">
        <f t="shared" ref="G6:G22" si="0">H6+I6+J6</f>
        <v>492</v>
      </c>
      <c r="H6" s="4">
        <v>492</v>
      </c>
      <c r="I6" s="4">
        <v>0</v>
      </c>
      <c r="J6" s="4">
        <v>0</v>
      </c>
      <c r="K6" s="4"/>
      <c r="L6" s="4"/>
      <c r="M6" s="4"/>
      <c r="N6" s="4" t="s">
        <v>23</v>
      </c>
      <c r="O6" s="19"/>
    </row>
    <row r="7" ht="31" customHeight="1" spans="1:15">
      <c r="A7" s="5">
        <v>3</v>
      </c>
      <c r="B7" s="4" t="s">
        <v>19</v>
      </c>
      <c r="C7" s="7"/>
      <c r="D7" s="8" t="s">
        <v>26</v>
      </c>
      <c r="E7" s="9" t="s">
        <v>27</v>
      </c>
      <c r="F7" s="4" t="s">
        <v>28</v>
      </c>
      <c r="G7" s="4">
        <f t="shared" si="0"/>
        <v>16952</v>
      </c>
      <c r="H7" s="10">
        <v>1952</v>
      </c>
      <c r="I7" s="19">
        <v>0</v>
      </c>
      <c r="J7" s="10">
        <v>15000</v>
      </c>
      <c r="K7" s="4">
        <v>1400</v>
      </c>
      <c r="L7" s="4">
        <v>3600</v>
      </c>
      <c r="M7" s="4"/>
      <c r="N7" s="4" t="s">
        <v>29</v>
      </c>
      <c r="O7" s="19"/>
    </row>
    <row r="8" ht="38" customHeight="1" spans="1:15">
      <c r="A8" s="5">
        <v>4</v>
      </c>
      <c r="B8" s="11" t="s">
        <v>30</v>
      </c>
      <c r="C8" s="9" t="s">
        <v>31</v>
      </c>
      <c r="D8" s="9" t="s">
        <v>32</v>
      </c>
      <c r="E8" s="9" t="s">
        <v>33</v>
      </c>
      <c r="F8" s="4" t="s">
        <v>34</v>
      </c>
      <c r="G8" s="4">
        <f t="shared" si="0"/>
        <v>400</v>
      </c>
      <c r="H8" s="4">
        <v>200</v>
      </c>
      <c r="I8" s="4">
        <v>100</v>
      </c>
      <c r="J8" s="4">
        <v>100</v>
      </c>
      <c r="K8" s="4">
        <v>253</v>
      </c>
      <c r="L8" s="4">
        <v>752</v>
      </c>
      <c r="M8" s="4">
        <v>686</v>
      </c>
      <c r="N8" s="4" t="s">
        <v>35</v>
      </c>
      <c r="O8" s="19"/>
    </row>
    <row r="9" ht="31" customHeight="1" spans="1:15">
      <c r="A9" s="5">
        <v>5</v>
      </c>
      <c r="B9" s="8" t="s">
        <v>19</v>
      </c>
      <c r="C9" s="7"/>
      <c r="D9" s="8" t="s">
        <v>36</v>
      </c>
      <c r="E9" s="9" t="s">
        <v>37</v>
      </c>
      <c r="F9" s="4" t="s">
        <v>38</v>
      </c>
      <c r="G9" s="4">
        <f t="shared" si="0"/>
        <v>5</v>
      </c>
      <c r="H9" s="4">
        <v>5</v>
      </c>
      <c r="I9" s="4">
        <v>0</v>
      </c>
      <c r="J9" s="4">
        <v>0</v>
      </c>
      <c r="K9" s="4">
        <v>50</v>
      </c>
      <c r="L9" s="4">
        <v>182</v>
      </c>
      <c r="M9" s="4">
        <v>3</v>
      </c>
      <c r="N9" s="4" t="s">
        <v>39</v>
      </c>
      <c r="O9" s="20"/>
    </row>
    <row r="10" ht="31" customHeight="1" spans="1:15">
      <c r="A10" s="5">
        <v>6</v>
      </c>
      <c r="B10" s="8" t="s">
        <v>19</v>
      </c>
      <c r="C10" s="7"/>
      <c r="D10" s="8" t="s">
        <v>36</v>
      </c>
      <c r="E10" s="9" t="s">
        <v>40</v>
      </c>
      <c r="F10" s="4" t="s">
        <v>41</v>
      </c>
      <c r="G10" s="4">
        <f t="shared" si="0"/>
        <v>10</v>
      </c>
      <c r="H10" s="10">
        <v>10</v>
      </c>
      <c r="I10" s="10">
        <v>0</v>
      </c>
      <c r="J10" s="10">
        <v>0</v>
      </c>
      <c r="K10" s="10">
        <v>100</v>
      </c>
      <c r="L10" s="10">
        <v>346</v>
      </c>
      <c r="M10" s="10">
        <v>11</v>
      </c>
      <c r="N10" s="10" t="s">
        <v>42</v>
      </c>
      <c r="O10" s="20"/>
    </row>
    <row r="11" ht="31" customHeight="1" spans="1:15">
      <c r="A11" s="5">
        <v>7</v>
      </c>
      <c r="B11" s="8" t="s">
        <v>19</v>
      </c>
      <c r="C11" s="7"/>
      <c r="D11" s="8" t="s">
        <v>36</v>
      </c>
      <c r="E11" s="9" t="s">
        <v>40</v>
      </c>
      <c r="F11" s="4" t="s">
        <v>43</v>
      </c>
      <c r="G11" s="4">
        <f t="shared" si="0"/>
        <v>5</v>
      </c>
      <c r="H11" s="10">
        <v>5</v>
      </c>
      <c r="I11" s="10">
        <v>0</v>
      </c>
      <c r="J11" s="10">
        <v>0</v>
      </c>
      <c r="K11" s="10">
        <v>50</v>
      </c>
      <c r="L11" s="10">
        <v>189</v>
      </c>
      <c r="M11" s="10">
        <v>5</v>
      </c>
      <c r="N11" s="10" t="s">
        <v>44</v>
      </c>
      <c r="O11" s="20"/>
    </row>
    <row r="12" ht="31" customHeight="1" spans="1:15">
      <c r="A12" s="5">
        <v>8</v>
      </c>
      <c r="B12" s="8" t="s">
        <v>19</v>
      </c>
      <c r="C12" s="7"/>
      <c r="D12" s="8" t="s">
        <v>36</v>
      </c>
      <c r="E12" s="9" t="s">
        <v>40</v>
      </c>
      <c r="F12" s="4" t="s">
        <v>45</v>
      </c>
      <c r="G12" s="4">
        <f t="shared" si="0"/>
        <v>5</v>
      </c>
      <c r="H12" s="10">
        <v>5</v>
      </c>
      <c r="I12" s="10">
        <v>0</v>
      </c>
      <c r="J12" s="10">
        <v>0</v>
      </c>
      <c r="K12" s="10">
        <v>50</v>
      </c>
      <c r="L12" s="10">
        <v>190</v>
      </c>
      <c r="M12" s="10">
        <v>4</v>
      </c>
      <c r="N12" s="10" t="s">
        <v>46</v>
      </c>
      <c r="O12" s="20"/>
    </row>
    <row r="13" ht="31" customHeight="1" spans="1:15">
      <c r="A13" s="5">
        <v>9</v>
      </c>
      <c r="B13" s="12" t="s">
        <v>47</v>
      </c>
      <c r="C13" s="12" t="s">
        <v>48</v>
      </c>
      <c r="D13" s="4" t="s">
        <v>49</v>
      </c>
      <c r="E13" s="13" t="s">
        <v>50</v>
      </c>
      <c r="F13" s="13" t="s">
        <v>51</v>
      </c>
      <c r="G13" s="4">
        <f t="shared" si="0"/>
        <v>19.2</v>
      </c>
      <c r="H13" s="14">
        <v>15</v>
      </c>
      <c r="I13" s="21">
        <v>2</v>
      </c>
      <c r="J13" s="22">
        <v>2.2</v>
      </c>
      <c r="K13" s="4">
        <v>13</v>
      </c>
      <c r="L13" s="4">
        <v>63</v>
      </c>
      <c r="M13" s="4">
        <v>0.5</v>
      </c>
      <c r="N13" s="10" t="s">
        <v>52</v>
      </c>
      <c r="O13" s="19"/>
    </row>
    <row r="14" ht="31" customHeight="1" spans="1:15">
      <c r="A14" s="5">
        <v>10</v>
      </c>
      <c r="B14" s="12" t="s">
        <v>47</v>
      </c>
      <c r="C14" s="15" t="s">
        <v>53</v>
      </c>
      <c r="D14" s="4" t="s">
        <v>49</v>
      </c>
      <c r="E14" s="13" t="s">
        <v>54</v>
      </c>
      <c r="F14" s="13" t="s">
        <v>55</v>
      </c>
      <c r="G14" s="4">
        <f t="shared" si="0"/>
        <v>23.66</v>
      </c>
      <c r="H14" s="14">
        <v>15</v>
      </c>
      <c r="I14" s="23">
        <v>4</v>
      </c>
      <c r="J14" s="22">
        <v>4.66</v>
      </c>
      <c r="K14" s="4">
        <v>7</v>
      </c>
      <c r="L14" s="4">
        <v>30</v>
      </c>
      <c r="M14" s="4">
        <v>0.52</v>
      </c>
      <c r="N14" s="10" t="s">
        <v>52</v>
      </c>
      <c r="O14" s="19"/>
    </row>
    <row r="15" ht="31" customHeight="1" spans="1:15">
      <c r="A15" s="5">
        <v>11</v>
      </c>
      <c r="B15" s="12" t="s">
        <v>56</v>
      </c>
      <c r="C15" s="15" t="s">
        <v>57</v>
      </c>
      <c r="D15" s="4" t="s">
        <v>49</v>
      </c>
      <c r="E15" s="16" t="s">
        <v>58</v>
      </c>
      <c r="F15" s="16" t="s">
        <v>59</v>
      </c>
      <c r="G15" s="4">
        <f t="shared" si="0"/>
        <v>23.64</v>
      </c>
      <c r="H15" s="14">
        <v>15</v>
      </c>
      <c r="I15" s="21">
        <v>5</v>
      </c>
      <c r="J15" s="22">
        <v>3.64</v>
      </c>
      <c r="K15" s="4">
        <v>9</v>
      </c>
      <c r="L15" s="4">
        <v>36</v>
      </c>
      <c r="M15" s="4">
        <v>0.42</v>
      </c>
      <c r="N15" s="10" t="s">
        <v>52</v>
      </c>
      <c r="O15" s="19"/>
    </row>
    <row r="16" ht="31" customHeight="1" spans="1:15">
      <c r="A16" s="5">
        <v>12</v>
      </c>
      <c r="B16" s="12" t="s">
        <v>56</v>
      </c>
      <c r="C16" s="15" t="s">
        <v>60</v>
      </c>
      <c r="D16" s="4" t="s">
        <v>49</v>
      </c>
      <c r="E16" s="13" t="s">
        <v>61</v>
      </c>
      <c r="F16" s="13" t="s">
        <v>62</v>
      </c>
      <c r="G16" s="4">
        <f t="shared" si="0"/>
        <v>28.97</v>
      </c>
      <c r="H16" s="14">
        <v>15</v>
      </c>
      <c r="I16" s="21">
        <v>5</v>
      </c>
      <c r="J16" s="22">
        <v>8.97</v>
      </c>
      <c r="K16" s="4">
        <v>12</v>
      </c>
      <c r="L16" s="4">
        <v>56</v>
      </c>
      <c r="M16" s="4">
        <v>0.42</v>
      </c>
      <c r="N16" s="10" t="s">
        <v>52</v>
      </c>
      <c r="O16" s="19"/>
    </row>
    <row r="17" ht="31" customHeight="1" spans="1:15">
      <c r="A17" s="5">
        <v>13</v>
      </c>
      <c r="B17" s="12" t="s">
        <v>56</v>
      </c>
      <c r="C17" s="15" t="s">
        <v>63</v>
      </c>
      <c r="D17" s="4" t="s">
        <v>49</v>
      </c>
      <c r="E17" s="4" t="s">
        <v>64</v>
      </c>
      <c r="F17" s="4" t="s">
        <v>65</v>
      </c>
      <c r="G17" s="4">
        <f t="shared" si="0"/>
        <v>20.8</v>
      </c>
      <c r="H17" s="14">
        <v>15</v>
      </c>
      <c r="I17" s="21">
        <v>2</v>
      </c>
      <c r="J17" s="22">
        <v>3.8</v>
      </c>
      <c r="K17" s="4">
        <v>11</v>
      </c>
      <c r="L17" s="4">
        <v>51</v>
      </c>
      <c r="M17" s="4">
        <v>0.39</v>
      </c>
      <c r="N17" s="10" t="s">
        <v>52</v>
      </c>
      <c r="O17" s="19"/>
    </row>
    <row r="18" ht="31" customHeight="1" spans="1:15">
      <c r="A18" s="5">
        <v>14</v>
      </c>
      <c r="B18" s="12" t="s">
        <v>66</v>
      </c>
      <c r="C18" s="15" t="s">
        <v>67</v>
      </c>
      <c r="D18" s="4" t="s">
        <v>49</v>
      </c>
      <c r="E18" s="4" t="s">
        <v>64</v>
      </c>
      <c r="F18" s="4" t="s">
        <v>68</v>
      </c>
      <c r="G18" s="4">
        <f t="shared" si="0"/>
        <v>25.2</v>
      </c>
      <c r="H18" s="14">
        <v>15</v>
      </c>
      <c r="I18" s="21">
        <v>5</v>
      </c>
      <c r="J18" s="22">
        <v>5.2</v>
      </c>
      <c r="K18" s="4">
        <v>6</v>
      </c>
      <c r="L18" s="4">
        <v>29</v>
      </c>
      <c r="M18" s="4">
        <v>0.42</v>
      </c>
      <c r="N18" s="10" t="s">
        <v>52</v>
      </c>
      <c r="O18" s="19"/>
    </row>
    <row r="19" ht="31" customHeight="1" spans="1:15">
      <c r="A19" s="5">
        <v>15</v>
      </c>
      <c r="B19" s="12" t="s">
        <v>66</v>
      </c>
      <c r="C19" s="12" t="s">
        <v>69</v>
      </c>
      <c r="D19" s="4" t="s">
        <v>49</v>
      </c>
      <c r="E19" s="9" t="s">
        <v>58</v>
      </c>
      <c r="F19" s="4" t="s">
        <v>70</v>
      </c>
      <c r="G19" s="4">
        <f t="shared" si="0"/>
        <v>25.65</v>
      </c>
      <c r="H19" s="14">
        <v>15</v>
      </c>
      <c r="I19" s="21">
        <v>5</v>
      </c>
      <c r="J19" s="22">
        <v>5.65</v>
      </c>
      <c r="K19" s="10">
        <v>5</v>
      </c>
      <c r="L19" s="4">
        <v>22</v>
      </c>
      <c r="M19" s="10">
        <v>0.43</v>
      </c>
      <c r="N19" s="10" t="s">
        <v>52</v>
      </c>
      <c r="O19" s="19"/>
    </row>
    <row r="20" ht="31" customHeight="1" spans="1:15">
      <c r="A20" s="5">
        <v>16</v>
      </c>
      <c r="B20" s="12" t="s">
        <v>71</v>
      </c>
      <c r="C20" s="12" t="s">
        <v>72</v>
      </c>
      <c r="D20" s="4" t="s">
        <v>49</v>
      </c>
      <c r="E20" s="9" t="s">
        <v>73</v>
      </c>
      <c r="F20" s="4" t="s">
        <v>74</v>
      </c>
      <c r="G20" s="4">
        <f t="shared" si="0"/>
        <v>37.08</v>
      </c>
      <c r="H20" s="14">
        <v>15</v>
      </c>
      <c r="I20" s="21">
        <v>5</v>
      </c>
      <c r="J20" s="22">
        <v>17.08</v>
      </c>
      <c r="K20" s="4">
        <v>16</v>
      </c>
      <c r="L20" s="4">
        <v>57</v>
      </c>
      <c r="M20" s="4">
        <v>0.42</v>
      </c>
      <c r="N20" s="10" t="s">
        <v>52</v>
      </c>
      <c r="O20" s="20"/>
    </row>
    <row r="21" ht="31" customHeight="1" spans="1:15">
      <c r="A21" s="5">
        <v>17</v>
      </c>
      <c r="B21" s="12" t="s">
        <v>66</v>
      </c>
      <c r="C21" s="12" t="s">
        <v>75</v>
      </c>
      <c r="D21" s="4" t="s">
        <v>49</v>
      </c>
      <c r="E21" s="13" t="s">
        <v>76</v>
      </c>
      <c r="F21" s="13" t="s">
        <v>65</v>
      </c>
      <c r="G21" s="4">
        <f t="shared" si="0"/>
        <v>22.9</v>
      </c>
      <c r="H21" s="14">
        <v>15</v>
      </c>
      <c r="I21" s="21">
        <v>5</v>
      </c>
      <c r="J21" s="22">
        <v>2.9</v>
      </c>
      <c r="K21" s="4">
        <v>27</v>
      </c>
      <c r="L21" s="4">
        <v>91</v>
      </c>
      <c r="M21" s="4">
        <v>0.42</v>
      </c>
      <c r="N21" s="10" t="s">
        <v>52</v>
      </c>
      <c r="O21" s="20"/>
    </row>
    <row r="22" ht="31" customHeight="1" spans="1:15">
      <c r="A22" s="5">
        <v>18</v>
      </c>
      <c r="B22" s="12" t="s">
        <v>77</v>
      </c>
      <c r="C22" s="12" t="s">
        <v>78</v>
      </c>
      <c r="D22" s="4" t="s">
        <v>49</v>
      </c>
      <c r="E22" s="13" t="s">
        <v>50</v>
      </c>
      <c r="F22" s="13" t="s">
        <v>79</v>
      </c>
      <c r="G22" s="4">
        <f t="shared" si="0"/>
        <v>21.2</v>
      </c>
      <c r="H22" s="14">
        <v>15</v>
      </c>
      <c r="I22" s="21">
        <v>2</v>
      </c>
      <c r="J22" s="22">
        <v>4.2</v>
      </c>
      <c r="K22" s="4">
        <v>12</v>
      </c>
      <c r="L22" s="4">
        <v>49</v>
      </c>
      <c r="M22" s="4">
        <v>0.51</v>
      </c>
      <c r="N22" s="10" t="s">
        <v>52</v>
      </c>
      <c r="O22" s="20"/>
    </row>
    <row r="23" ht="35" customHeight="1" spans="1:15">
      <c r="A23" s="17"/>
      <c r="B23" s="18" t="s">
        <v>12</v>
      </c>
      <c r="C23" s="17"/>
      <c r="D23" s="17"/>
      <c r="E23" s="17"/>
      <c r="F23" s="17"/>
      <c r="G23" s="17">
        <f t="shared" ref="G23:J23" si="1">SUM(G5:G22)</f>
        <v>20617.3</v>
      </c>
      <c r="H23" s="17">
        <f t="shared" si="1"/>
        <v>5319</v>
      </c>
      <c r="I23" s="17">
        <f t="shared" si="1"/>
        <v>140</v>
      </c>
      <c r="J23" s="17">
        <f t="shared" si="1"/>
        <v>15158.3</v>
      </c>
      <c r="K23" s="17"/>
      <c r="L23" s="17"/>
      <c r="M23" s="17"/>
      <c r="N23" s="17"/>
      <c r="O23" s="17"/>
    </row>
  </sheetData>
  <mergeCells count="10">
    <mergeCell ref="A1:O1"/>
    <mergeCell ref="A2:O2"/>
    <mergeCell ref="G3:J3"/>
    <mergeCell ref="K3:M3"/>
    <mergeCell ref="A3:A4"/>
    <mergeCell ref="B3:B4"/>
    <mergeCell ref="C3:C4"/>
    <mergeCell ref="D3:D4"/>
    <mergeCell ref="E3:E4"/>
    <mergeCell ref="F3:F4"/>
  </mergeCells>
  <pageMargins left="0.707638888888889" right="0.511805555555556" top="0.471527777777778" bottom="0.432638888888889" header="0.354166666666667" footer="0.35416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2017-03-15T04:56:00Z</dcterms:created>
  <dcterms:modified xsi:type="dcterms:W3CDTF">2017-04-07T01:58:52Z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