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50" firstSheet="3" activeTab="7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24519"/>
</workbook>
</file>

<file path=xl/calcChain.xml><?xml version="1.0" encoding="utf-8"?>
<calcChain xmlns="http://schemas.openxmlformats.org/spreadsheetml/2006/main">
  <c r="E15" i="8"/>
  <c r="D15"/>
  <c r="C15"/>
  <c r="C15" i="7"/>
  <c r="C14"/>
  <c r="C13"/>
  <c r="C12"/>
  <c r="C11"/>
  <c r="C10"/>
  <c r="C9"/>
  <c r="C8"/>
  <c r="C7"/>
  <c r="C6"/>
  <c r="D5"/>
  <c r="C5"/>
  <c r="E27" i="3"/>
  <c r="D27"/>
  <c r="C27"/>
  <c r="E22"/>
  <c r="D22"/>
  <c r="C22"/>
  <c r="E12"/>
  <c r="D11"/>
  <c r="D5"/>
  <c r="E15" i="2"/>
  <c r="E12" i="1"/>
  <c r="D12"/>
  <c r="B12"/>
</calcChain>
</file>

<file path=xl/sharedStrings.xml><?xml version="1.0" encoding="utf-8"?>
<sst xmlns="http://schemas.openxmlformats.org/spreadsheetml/2006/main" count="193" uniqueCount="121">
  <si>
    <t>表1：</t>
  </si>
  <si>
    <t>财政拨款收支决算总表</t>
  </si>
  <si>
    <t>中共山南市委员会统一战线工作部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</si>
  <si>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</si>
  <si>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</si>
  <si>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</si>
  <si>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</si>
  <si>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</si>
  <si>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</si>
  <si>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</si>
  <si>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</si>
  <si>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</si>
  <si>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</si>
  <si>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</si>
  <si>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</si>
  <si>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</si>
  <si>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</si>
  <si>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二、上年结转</t>
  </si>
  <si>
    <t>（三）住房保障支出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</si>
  <si>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</si>
  <si>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</si>
  <si>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</si>
  <si>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</si>
  <si>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</si>
  <si>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单位：万元</t>
  </si>
  <si>
    <t>功能分类科目</t>
  </si>
  <si>
    <t>2016年决算数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</si>
  <si>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</si>
  <si>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</si>
  <si>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</si>
  <si>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</si>
  <si>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</si>
  <si>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</si>
  <si>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</si>
  <si>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统战事务</t>
  </si>
  <si>
    <t>行政运行</t>
  </si>
  <si>
    <t>其他统战事务支出</t>
  </si>
  <si>
    <t>社会保障和就业支出</t>
  </si>
  <si>
    <t>行政事业单位离退休</t>
  </si>
  <si>
    <t xml:space="preserve">g </t>
  </si>
  <si>
    <t>未归口管理的行政单位离退休</t>
  </si>
  <si>
    <t>住房保障支出</t>
  </si>
  <si>
    <t>住房改革支出</t>
  </si>
  <si>
    <t>购房补贴</t>
  </si>
  <si>
    <r>
      <rPr>
        <sz val="12"/>
        <color indexed="8"/>
        <rFont val="宋体"/>
        <family val="3"/>
        <charset val="134"/>
      </rPr>
      <t>备注：本表按照政府收支分类科目列示到</t>
    </r>
    <r>
      <rPr>
        <b/>
        <sz val="12"/>
        <color indexed="8"/>
        <rFont val="宋体"/>
        <family val="3"/>
        <charset val="134"/>
      </rPr>
      <t>项级</t>
    </r>
    <r>
      <rPr>
        <sz val="12"/>
        <color indexed="8"/>
        <rFont val="宋体"/>
        <family val="3"/>
        <charset val="134"/>
      </rPr>
      <t>科目</t>
    </r>
  </si>
  <si>
    <t>表3：</t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</si>
  <si>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</si>
  <si>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</si>
  <si>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</si>
  <si>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</si>
  <si>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</si>
  <si>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</si>
  <si>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</si>
  <si>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</si>
  <si>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</si>
  <si>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其他社会保障缴费</t>
  </si>
  <si>
    <t>其他工资福利支出</t>
  </si>
  <si>
    <t>商品服务支出</t>
  </si>
  <si>
    <t>办公费</t>
  </si>
  <si>
    <t>水费</t>
  </si>
  <si>
    <t>电费</t>
  </si>
  <si>
    <t>邮电费</t>
  </si>
  <si>
    <t>培训费</t>
  </si>
  <si>
    <t>差旅费</t>
  </si>
  <si>
    <t>公务用车运行维护费</t>
  </si>
  <si>
    <t>公务接待</t>
  </si>
  <si>
    <t>工会经费</t>
  </si>
  <si>
    <t>其他商品和服务支出</t>
  </si>
  <si>
    <t>对个人和家庭的补助</t>
  </si>
  <si>
    <t>退休费</t>
  </si>
  <si>
    <t>生活补助</t>
  </si>
  <si>
    <t>其他对个人和的补助</t>
  </si>
  <si>
    <t>表4：</t>
  </si>
  <si>
    <t>一般公共预算“三公”经费支出决算表</t>
  </si>
  <si>
    <r>
      <rPr>
        <sz val="10.5"/>
        <color indexed="8"/>
        <rFont val="宋体"/>
        <family val="3"/>
        <charset val="134"/>
      </rPr>
      <t xml:space="preserve"> 201</t>
    </r>
    <r>
      <rPr>
        <sz val="10.5"/>
        <color indexed="8"/>
        <rFont val="宋体"/>
        <family val="3"/>
        <charset val="134"/>
      </rPr>
      <t>6</t>
    </r>
    <r>
      <rPr>
        <sz val="10.5"/>
        <color indexed="8"/>
        <rFont val="宋体"/>
        <family val="3"/>
        <charset val="134"/>
      </rPr>
      <t>年决算数</t>
    </r>
  </si>
  <si>
    <t xml:space="preserve"> 2015年决算数</t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</si>
  <si>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</si>
  <si>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</si>
  <si>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</si>
  <si>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</si>
  <si>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</si>
  <si>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</si>
  <si>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</si>
  <si>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</si>
  <si>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</si>
  <si>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</si>
  <si>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</si>
  <si>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表6：</t>
  </si>
  <si>
    <t>部门收支决算总表</t>
  </si>
  <si>
    <t>山南市委员会统一战线工作部</t>
  </si>
  <si>
    <t xml:space="preserve">                 单位：万元</t>
  </si>
  <si>
    <t>一、一般公共预算拨款收入</t>
  </si>
  <si>
    <t>一、一般公共服务</t>
  </si>
  <si>
    <t>二、政府性基金预算拨款收入</t>
  </si>
  <si>
    <t>三、事业收入</t>
  </si>
  <si>
    <t>四、事业单位经营收入</t>
  </si>
  <si>
    <t>本年收入合计</t>
  </si>
  <si>
    <t>本年支出合计</t>
  </si>
  <si>
    <t>上年结转</t>
  </si>
  <si>
    <t>结转下年</t>
  </si>
  <si>
    <t>表7：</t>
  </si>
  <si>
    <t>部门收入决算总表</t>
  </si>
  <si>
    <t xml:space="preserve">山南市委员会统一战线工作部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</si>
  <si>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</si>
  <si>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</si>
  <si>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</si>
  <si>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</si>
  <si>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</si>
  <si>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</si>
  <si>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</si>
  <si>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</si>
  <si>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用事业基金弥补收支差额</t>
  </si>
  <si>
    <t>表8：</t>
  </si>
  <si>
    <t>部门支出决算总表</t>
  </si>
  <si>
    <t>山南市统一战线工作部</t>
  </si>
  <si>
    <t xml:space="preserve">                   单位：万元</t>
  </si>
  <si>
    <t>上缴上级支出</t>
  </si>
  <si>
    <t>事业单位经营支出</t>
  </si>
  <si>
    <t>对下级单位
补助支出</t>
  </si>
  <si>
    <t>合 计</t>
  </si>
  <si>
    <t>（一）一般公共预算拨款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</si>
</sst>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justify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6" sqref="A6"/>
    </sheetView>
  </sheetViews>
  <sheetFormatPr defaultColWidth="9" defaultRowHeight="13.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spans="1:6" ht="22.5">
      <c r="A1" s="1" t="s">
        <v>0</v>
      </c>
      <c r="C1" s="10" t="s">
        <v>1</v>
      </c>
    </row>
    <row r="2" spans="1:6">
      <c r="A2" s="28" t="s">
        <v>2</v>
      </c>
      <c r="B2" s="28"/>
      <c r="C2" s="28"/>
      <c r="D2" s="24"/>
      <c r="E2" s="29" t="s">
        <v>3</v>
      </c>
      <c r="F2" s="29"/>
    </row>
    <row r="3" spans="1:6" ht="21.6" customHeight="1">
      <c r="A3" s="30" t="s">
        <v>4</v>
      </c>
      <c r="B3" s="31"/>
      <c r="C3" s="30" t="s">
        <v>5</v>
      </c>
      <c r="D3" s="32"/>
      <c r="E3" s="32"/>
      <c r="F3" s="31"/>
    </row>
    <row r="4" spans="1:6">
      <c r="A4" s="5" t="s">
        <v>6</v>
      </c>
      <c r="B4" s="5" t="s">
        <v>7</v>
      </c>
      <c r="C4" s="5" t="s">
        <v>6</v>
      </c>
      <c r="D4" s="5" t="s">
        <v>8</v>
      </c>
      <c r="E4" s="25" t="s">
        <v>9</v>
      </c>
      <c r="F4" s="25" t="s">
        <v>10</v>
      </c>
    </row>
    <row r="5" spans="1:6" ht="45.75" customHeight="1">
      <c r="A5" s="26" t="s">
        <v>11</v>
      </c>
      <c r="B5" s="15">
        <v>918.88</v>
      </c>
      <c r="C5" s="15" t="s">
        <v>12</v>
      </c>
      <c r="D5" s="15">
        <v>901.54</v>
      </c>
      <c r="E5" s="15">
        <v>0</v>
      </c>
      <c r="F5" s="15">
        <v>0</v>
      </c>
    </row>
    <row r="6" spans="1:6" ht="45.75" customHeight="1">
      <c r="A6" s="16" t="s">
        <v>120</v>
      </c>
      <c r="B6" s="27">
        <v>918.88</v>
      </c>
      <c r="C6" s="16" t="s">
        <v>14</v>
      </c>
      <c r="D6" s="15">
        <v>755.77</v>
      </c>
      <c r="E6" s="15">
        <v>755.77</v>
      </c>
      <c r="F6" s="15">
        <v>0</v>
      </c>
    </row>
    <row r="7" spans="1:6" ht="45.75" customHeight="1">
      <c r="A7" s="16" t="s">
        <v>15</v>
      </c>
      <c r="B7" s="15">
        <v>0</v>
      </c>
      <c r="C7" s="16" t="s">
        <v>16</v>
      </c>
      <c r="D7" s="15">
        <v>134.5</v>
      </c>
      <c r="E7" s="15">
        <v>134.5</v>
      </c>
      <c r="F7" s="15">
        <v>0</v>
      </c>
    </row>
    <row r="8" spans="1:6" ht="45.75" customHeight="1">
      <c r="A8" s="16" t="s">
        <v>17</v>
      </c>
      <c r="B8" s="15">
        <v>76.19</v>
      </c>
      <c r="C8" s="16" t="s">
        <v>18</v>
      </c>
      <c r="D8" s="15">
        <v>11.27</v>
      </c>
      <c r="E8" s="15">
        <v>11.27</v>
      </c>
      <c r="F8" s="15">
        <v>0</v>
      </c>
    </row>
    <row r="9" spans="1:6" ht="45.75" customHeight="1">
      <c r="A9" s="16" t="s">
        <v>13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</row>
    <row r="10" spans="1:6" ht="45.75" customHeight="1">
      <c r="A10" s="16" t="s">
        <v>15</v>
      </c>
      <c r="B10" s="15">
        <v>0</v>
      </c>
      <c r="C10" s="16"/>
      <c r="D10" s="15">
        <v>0</v>
      </c>
      <c r="E10" s="15">
        <v>0</v>
      </c>
      <c r="F10" s="15">
        <v>0</v>
      </c>
    </row>
    <row r="11" spans="1:6" ht="45.75" customHeight="1">
      <c r="A11" s="15">
        <v>0</v>
      </c>
      <c r="B11" s="15">
        <v>0</v>
      </c>
      <c r="C11" s="16" t="s">
        <v>19</v>
      </c>
      <c r="D11" s="15">
        <v>93.53</v>
      </c>
      <c r="E11" s="15">
        <v>93.53</v>
      </c>
      <c r="F11" s="15">
        <v>0</v>
      </c>
    </row>
    <row r="12" spans="1:6" ht="45.75" customHeight="1">
      <c r="A12" s="27" t="s">
        <v>20</v>
      </c>
      <c r="B12" s="27">
        <f>SUM(B6:B11)</f>
        <v>995.07</v>
      </c>
      <c r="C12" s="27" t="s">
        <v>21</v>
      </c>
      <c r="D12" s="15">
        <f>SUM(D6:D11)</f>
        <v>995.07</v>
      </c>
      <c r="E12" s="15">
        <f>SUM(E6:E11)</f>
        <v>995.07</v>
      </c>
      <c r="F12" s="15">
        <v>0</v>
      </c>
    </row>
    <row r="13" spans="1:6" ht="22.5">
      <c r="A13" s="10"/>
    </row>
  </sheetData>
  <mergeCells count="4">
    <mergeCell ref="A2:C2"/>
    <mergeCell ref="E2:F2"/>
    <mergeCell ref="A3:B3"/>
    <mergeCell ref="C3:F3"/>
  </mergeCells>
  <phoneticPr fontId="9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13" workbookViewId="0">
      <selection activeCell="A11" sqref="A11"/>
    </sheetView>
  </sheetViews>
  <sheetFormatPr defaultColWidth="9" defaultRowHeight="13.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.75" customWidth="1"/>
  </cols>
  <sheetData>
    <row r="1" spans="1:6" ht="36.6" customHeight="1">
      <c r="A1" s="1" t="s">
        <v>22</v>
      </c>
      <c r="B1" s="4"/>
      <c r="C1" s="2" t="s">
        <v>23</v>
      </c>
      <c r="D1" s="4"/>
      <c r="E1" s="4"/>
      <c r="F1" s="4"/>
    </row>
    <row r="2" spans="1:6" ht="16.899999999999999" customHeight="1">
      <c r="A2" s="33" t="s">
        <v>2</v>
      </c>
      <c r="B2" s="34"/>
      <c r="C2" s="18"/>
      <c r="D2" s="18"/>
      <c r="E2" s="34" t="s">
        <v>24</v>
      </c>
      <c r="F2" s="34"/>
    </row>
    <row r="3" spans="1:6" ht="45" customHeight="1">
      <c r="A3" s="35" t="s">
        <v>25</v>
      </c>
      <c r="B3" s="35"/>
      <c r="C3" s="35" t="s">
        <v>26</v>
      </c>
      <c r="D3" s="35"/>
      <c r="E3" s="35"/>
      <c r="F3" s="35" t="s">
        <v>27</v>
      </c>
    </row>
    <row r="4" spans="1:6" ht="45" customHeight="1">
      <c r="A4" s="5" t="s">
        <v>28</v>
      </c>
      <c r="B4" s="5" t="s">
        <v>29</v>
      </c>
      <c r="C4" s="5" t="s">
        <v>30</v>
      </c>
      <c r="D4" s="5" t="s">
        <v>31</v>
      </c>
      <c r="E4" s="5" t="s">
        <v>32</v>
      </c>
      <c r="F4" s="35"/>
    </row>
    <row r="5" spans="1:6" ht="45" customHeight="1">
      <c r="A5" s="5">
        <v>201</v>
      </c>
      <c r="B5" s="5" t="s">
        <v>33</v>
      </c>
      <c r="C5" s="5">
        <v>755.77</v>
      </c>
      <c r="D5" s="5">
        <v>629.28</v>
      </c>
      <c r="E5" s="5">
        <v>272.26</v>
      </c>
      <c r="F5" s="5"/>
    </row>
    <row r="6" spans="1:6" ht="45" customHeight="1">
      <c r="A6" s="5">
        <v>20134</v>
      </c>
      <c r="B6" s="8" t="s">
        <v>34</v>
      </c>
      <c r="C6" s="5">
        <v>755.77</v>
      </c>
      <c r="D6" s="5">
        <v>483.51</v>
      </c>
      <c r="E6" s="5">
        <v>0</v>
      </c>
      <c r="F6" s="5"/>
    </row>
    <row r="7" spans="1:6" ht="45" customHeight="1">
      <c r="A7" s="5">
        <v>2013401</v>
      </c>
      <c r="B7" s="5" t="s">
        <v>35</v>
      </c>
      <c r="C7" s="5">
        <v>629.02</v>
      </c>
      <c r="D7" s="5">
        <v>483.51</v>
      </c>
      <c r="E7" s="5">
        <v>145.51</v>
      </c>
      <c r="F7" s="5"/>
    </row>
    <row r="8" spans="1:6" ht="45" customHeight="1">
      <c r="A8" s="5">
        <v>2013499</v>
      </c>
      <c r="B8" s="5" t="s">
        <v>36</v>
      </c>
      <c r="C8" s="5">
        <v>126.75</v>
      </c>
      <c r="D8" s="5">
        <v>0</v>
      </c>
      <c r="E8" s="5">
        <v>126.75</v>
      </c>
      <c r="F8" s="5"/>
    </row>
    <row r="9" spans="1:6" ht="45" customHeight="1">
      <c r="A9" s="5">
        <v>208</v>
      </c>
      <c r="B9" s="8" t="s">
        <v>37</v>
      </c>
      <c r="C9" s="5">
        <v>134.5</v>
      </c>
      <c r="D9" s="5">
        <v>134.5</v>
      </c>
      <c r="E9" s="5">
        <v>0</v>
      </c>
      <c r="F9" s="5"/>
    </row>
    <row r="10" spans="1:6" ht="45" customHeight="1">
      <c r="A10" s="5">
        <v>20805</v>
      </c>
      <c r="B10" s="5" t="s">
        <v>38</v>
      </c>
      <c r="C10" s="5">
        <v>134.5</v>
      </c>
      <c r="D10" s="5">
        <v>134.5</v>
      </c>
      <c r="E10" s="5">
        <v>0</v>
      </c>
      <c r="F10" s="5"/>
    </row>
    <row r="11" spans="1:6" ht="45" customHeight="1">
      <c r="A11" s="5" t="s">
        <v>39</v>
      </c>
      <c r="B11" s="5" t="s">
        <v>40</v>
      </c>
      <c r="C11" s="5">
        <v>134.5</v>
      </c>
      <c r="D11" s="5">
        <v>134.5</v>
      </c>
      <c r="E11" s="5">
        <v>0</v>
      </c>
      <c r="F11" s="5"/>
    </row>
    <row r="12" spans="1:6" ht="45" customHeight="1">
      <c r="A12" s="5">
        <v>221</v>
      </c>
      <c r="B12" s="8" t="s">
        <v>41</v>
      </c>
      <c r="C12" s="5">
        <v>11.27</v>
      </c>
      <c r="D12" s="5">
        <v>11.27</v>
      </c>
      <c r="E12" s="5">
        <v>0</v>
      </c>
      <c r="F12" s="5"/>
    </row>
    <row r="13" spans="1:6" ht="45" customHeight="1">
      <c r="A13" s="5">
        <v>22102</v>
      </c>
      <c r="B13" s="5" t="s">
        <v>42</v>
      </c>
      <c r="C13" s="5">
        <v>11.27</v>
      </c>
      <c r="D13" s="5">
        <v>11.27</v>
      </c>
      <c r="E13" s="5">
        <v>0</v>
      </c>
      <c r="F13" s="5"/>
    </row>
    <row r="14" spans="1:6" ht="45" customHeight="1">
      <c r="A14" s="5">
        <v>2210203</v>
      </c>
      <c r="B14" s="5" t="s">
        <v>43</v>
      </c>
      <c r="C14" s="5">
        <v>11.27</v>
      </c>
      <c r="D14" s="5">
        <v>11.27</v>
      </c>
      <c r="E14" s="5">
        <v>0</v>
      </c>
      <c r="F14" s="5"/>
    </row>
    <row r="15" spans="1:6" ht="45" customHeight="1">
      <c r="A15" s="5" t="s">
        <v>8</v>
      </c>
      <c r="B15" s="5"/>
      <c r="C15" s="5">
        <v>901.54</v>
      </c>
      <c r="D15" s="5">
        <v>629.28</v>
      </c>
      <c r="E15" s="5">
        <f>SUM(E7:E14)</f>
        <v>272.26</v>
      </c>
      <c r="F15" s="5"/>
    </row>
    <row r="16" spans="1:6" ht="45" customHeight="1">
      <c r="A16" s="36" t="s">
        <v>44</v>
      </c>
      <c r="B16" s="37"/>
      <c r="C16" s="37"/>
      <c r="D16" s="37"/>
      <c r="E16" s="37"/>
      <c r="F16" s="37"/>
    </row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</sheetData>
  <mergeCells count="6">
    <mergeCell ref="A2:B2"/>
    <mergeCell ref="E2:F2"/>
    <mergeCell ref="A3:B3"/>
    <mergeCell ref="C3:E3"/>
    <mergeCell ref="A16:F16"/>
    <mergeCell ref="F3:F4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topLeftCell="A16" workbookViewId="0">
      <selection activeCell="C28" sqref="C28"/>
    </sheetView>
  </sheetViews>
  <sheetFormatPr defaultColWidth="9" defaultRowHeight="13.5"/>
  <cols>
    <col min="2" max="2" width="17.625" customWidth="1"/>
    <col min="3" max="3" width="10.625" customWidth="1"/>
    <col min="4" max="4" width="15.125" customWidth="1"/>
    <col min="5" max="5" width="13.125" customWidth="1"/>
    <col min="6" max="6" width="22.625" customWidth="1"/>
  </cols>
  <sheetData>
    <row r="1" spans="1:6" ht="30.6" customHeight="1">
      <c r="A1" s="1" t="s">
        <v>45</v>
      </c>
      <c r="C1" s="10" t="s">
        <v>46</v>
      </c>
    </row>
    <row r="2" spans="1:6" ht="21.6" customHeight="1">
      <c r="A2" s="38" t="s">
        <v>2</v>
      </c>
      <c r="B2" s="39"/>
      <c r="E2" s="40" t="s">
        <v>3</v>
      </c>
      <c r="F2" s="40"/>
    </row>
    <row r="3" spans="1:6" ht="46.15" customHeight="1">
      <c r="A3" s="35" t="s">
        <v>47</v>
      </c>
      <c r="B3" s="35"/>
      <c r="C3" s="35" t="s">
        <v>48</v>
      </c>
      <c r="D3" s="35"/>
      <c r="E3" s="35"/>
      <c r="F3" s="35" t="s">
        <v>27</v>
      </c>
    </row>
    <row r="4" spans="1:6" ht="46.15" customHeight="1">
      <c r="A4" s="5" t="s">
        <v>28</v>
      </c>
      <c r="B4" s="5" t="s">
        <v>29</v>
      </c>
      <c r="C4" s="5" t="s">
        <v>8</v>
      </c>
      <c r="D4" s="5" t="s">
        <v>49</v>
      </c>
      <c r="E4" s="5" t="s">
        <v>50</v>
      </c>
      <c r="F4" s="35"/>
    </row>
    <row r="5" spans="1:6" ht="46.15" customHeight="1">
      <c r="A5" s="5">
        <v>301</v>
      </c>
      <c r="B5" s="5" t="s">
        <v>51</v>
      </c>
      <c r="C5" s="5">
        <v>335.42</v>
      </c>
      <c r="D5" s="5">
        <f>SUM(D6:D10)</f>
        <v>335.42</v>
      </c>
      <c r="E5" s="5">
        <v>0</v>
      </c>
      <c r="F5" s="5"/>
    </row>
    <row r="6" spans="1:6" ht="46.15" customHeight="1">
      <c r="A6" s="5">
        <v>30101</v>
      </c>
      <c r="B6" s="8" t="s">
        <v>52</v>
      </c>
      <c r="C6" s="5">
        <v>63.67</v>
      </c>
      <c r="D6" s="5">
        <v>63.67</v>
      </c>
      <c r="E6" s="5">
        <v>0</v>
      </c>
      <c r="F6" s="5"/>
    </row>
    <row r="7" spans="1:6" ht="46.15" customHeight="1">
      <c r="A7" s="5">
        <v>30102</v>
      </c>
      <c r="B7" s="5" t="s">
        <v>53</v>
      </c>
      <c r="C7" s="5">
        <v>244.89</v>
      </c>
      <c r="D7" s="5">
        <v>244.89</v>
      </c>
      <c r="E7" s="5">
        <v>0</v>
      </c>
      <c r="F7" s="5"/>
    </row>
    <row r="8" spans="1:6" ht="46.15" customHeight="1">
      <c r="A8" s="5">
        <v>30303</v>
      </c>
      <c r="B8" s="5" t="s">
        <v>54</v>
      </c>
      <c r="C8" s="5">
        <v>16.12</v>
      </c>
      <c r="D8" s="5">
        <v>16.12</v>
      </c>
      <c r="E8" s="5">
        <v>0</v>
      </c>
      <c r="F8" s="5"/>
    </row>
    <row r="9" spans="1:6" ht="46.15" customHeight="1">
      <c r="A9" s="5">
        <v>30104</v>
      </c>
      <c r="B9" s="5" t="s">
        <v>55</v>
      </c>
      <c r="C9" s="5">
        <v>7.23</v>
      </c>
      <c r="D9" s="5">
        <v>7.23</v>
      </c>
      <c r="E9" s="5">
        <v>0</v>
      </c>
      <c r="F9" s="5"/>
    </row>
    <row r="10" spans="1:6" ht="46.15" customHeight="1">
      <c r="A10" s="5">
        <v>30199</v>
      </c>
      <c r="B10" s="5" t="s">
        <v>56</v>
      </c>
      <c r="C10" s="5">
        <v>3.51</v>
      </c>
      <c r="D10" s="5">
        <v>3.51</v>
      </c>
      <c r="E10" s="5">
        <v>0</v>
      </c>
      <c r="F10" s="5"/>
    </row>
    <row r="11" spans="1:6" ht="46.15" customHeight="1">
      <c r="A11" s="5">
        <v>302</v>
      </c>
      <c r="B11" s="5" t="s">
        <v>57</v>
      </c>
      <c r="C11" s="5">
        <v>81.459999999999994</v>
      </c>
      <c r="D11" s="5">
        <f>SUM(D12:D21)</f>
        <v>0</v>
      </c>
      <c r="E11" s="5">
        <v>81.459999999999994</v>
      </c>
      <c r="F11" s="5"/>
    </row>
    <row r="12" spans="1:6" ht="46.15" customHeight="1">
      <c r="A12" s="5">
        <v>3021</v>
      </c>
      <c r="B12" s="5" t="s">
        <v>58</v>
      </c>
      <c r="C12" s="5">
        <v>25.25</v>
      </c>
      <c r="D12" s="5">
        <v>0</v>
      </c>
      <c r="E12" s="5">
        <f>SUM(E13:E21)</f>
        <v>56.21</v>
      </c>
      <c r="F12" s="5"/>
    </row>
    <row r="13" spans="1:6" ht="46.15" customHeight="1">
      <c r="A13" s="5">
        <v>30205</v>
      </c>
      <c r="B13" s="5" t="s">
        <v>59</v>
      </c>
      <c r="C13" s="5">
        <v>0.56000000000000005</v>
      </c>
      <c r="D13" s="5">
        <v>0</v>
      </c>
      <c r="E13" s="5">
        <v>0.56000000000000005</v>
      </c>
      <c r="F13" s="5"/>
    </row>
    <row r="14" spans="1:6" ht="46.15" customHeight="1">
      <c r="A14" s="5">
        <v>30206</v>
      </c>
      <c r="B14" s="5" t="s">
        <v>60</v>
      </c>
      <c r="C14" s="5">
        <v>1.06</v>
      </c>
      <c r="D14" s="5">
        <v>0</v>
      </c>
      <c r="E14" s="5">
        <v>1.06</v>
      </c>
      <c r="F14" s="5"/>
    </row>
    <row r="15" spans="1:6" ht="46.15" customHeight="1">
      <c r="A15" s="5">
        <v>30207</v>
      </c>
      <c r="B15" s="5" t="s">
        <v>61</v>
      </c>
      <c r="C15" s="5">
        <v>5.32</v>
      </c>
      <c r="D15" s="5">
        <v>0</v>
      </c>
      <c r="E15" s="5">
        <v>5.32</v>
      </c>
      <c r="F15" s="5"/>
    </row>
    <row r="16" spans="1:6" ht="46.15" customHeight="1">
      <c r="A16" s="5">
        <v>30216</v>
      </c>
      <c r="B16" s="5" t="s">
        <v>62</v>
      </c>
      <c r="C16" s="5">
        <v>0.63</v>
      </c>
      <c r="D16" s="5">
        <v>0</v>
      </c>
      <c r="E16" s="5">
        <v>0.63</v>
      </c>
      <c r="F16" s="5"/>
    </row>
    <row r="17" spans="1:6" ht="46.15" customHeight="1">
      <c r="A17" s="5">
        <v>30211</v>
      </c>
      <c r="B17" s="5" t="s">
        <v>63</v>
      </c>
      <c r="C17" s="5">
        <v>12.13</v>
      </c>
      <c r="D17" s="5">
        <v>0</v>
      </c>
      <c r="E17" s="5">
        <v>12.13</v>
      </c>
      <c r="F17" s="5"/>
    </row>
    <row r="18" spans="1:6" ht="46.15" customHeight="1">
      <c r="A18" s="5">
        <v>30231</v>
      </c>
      <c r="B18" s="5" t="s">
        <v>64</v>
      </c>
      <c r="C18" s="5">
        <v>19.3</v>
      </c>
      <c r="D18" s="5">
        <v>0</v>
      </c>
      <c r="E18" s="5">
        <v>19.3</v>
      </c>
      <c r="F18" s="5"/>
    </row>
    <row r="19" spans="1:6" ht="46.15" customHeight="1">
      <c r="A19" s="5">
        <v>30217</v>
      </c>
      <c r="B19" s="5" t="s">
        <v>65</v>
      </c>
      <c r="C19" s="5">
        <v>1.76</v>
      </c>
      <c r="D19" s="5">
        <v>0</v>
      </c>
      <c r="E19" s="5">
        <v>1.76</v>
      </c>
      <c r="F19" s="5"/>
    </row>
    <row r="20" spans="1:6" ht="46.15" customHeight="1">
      <c r="A20" s="5">
        <v>30228</v>
      </c>
      <c r="B20" s="5" t="s">
        <v>66</v>
      </c>
      <c r="C20" s="5">
        <v>7.04</v>
      </c>
      <c r="D20" s="5">
        <v>0</v>
      </c>
      <c r="E20" s="5">
        <v>7.04</v>
      </c>
      <c r="F20" s="5"/>
    </row>
    <row r="21" spans="1:6" ht="46.15" customHeight="1">
      <c r="A21" s="5">
        <v>30299</v>
      </c>
      <c r="B21" s="5" t="s">
        <v>67</v>
      </c>
      <c r="C21" s="5">
        <v>8.41</v>
      </c>
      <c r="D21" s="5">
        <v>0</v>
      </c>
      <c r="E21" s="5">
        <v>8.41</v>
      </c>
      <c r="F21" s="5"/>
    </row>
    <row r="22" spans="1:6" ht="46.15" customHeight="1">
      <c r="A22" s="5">
        <v>303</v>
      </c>
      <c r="B22" s="5" t="s">
        <v>68</v>
      </c>
      <c r="C22" s="5">
        <f>SUM(C23:C26)</f>
        <v>212.4</v>
      </c>
      <c r="D22" s="5">
        <f>SUM(D23:D26)</f>
        <v>212.4</v>
      </c>
      <c r="E22" s="5">
        <f>SUM(E23:E26)</f>
        <v>0</v>
      </c>
      <c r="F22" s="5"/>
    </row>
    <row r="23" spans="1:6" ht="46.15" customHeight="1">
      <c r="A23" s="5">
        <v>30302</v>
      </c>
      <c r="B23" s="5" t="s">
        <v>69</v>
      </c>
      <c r="C23" s="5">
        <v>134.5</v>
      </c>
      <c r="D23" s="5">
        <v>134.5</v>
      </c>
      <c r="E23" s="5">
        <v>0</v>
      </c>
      <c r="F23" s="5"/>
    </row>
    <row r="24" spans="1:6" ht="46.15" customHeight="1">
      <c r="A24" s="5">
        <v>30313</v>
      </c>
      <c r="B24" s="5" t="s">
        <v>43</v>
      </c>
      <c r="C24" s="5">
        <v>11.27</v>
      </c>
      <c r="D24" s="5">
        <v>11.27</v>
      </c>
      <c r="E24" s="5">
        <v>0</v>
      </c>
      <c r="F24" s="5"/>
    </row>
    <row r="25" spans="1:6" ht="46.15" customHeight="1">
      <c r="A25" s="5">
        <v>30305</v>
      </c>
      <c r="B25" s="5" t="s">
        <v>70</v>
      </c>
      <c r="C25" s="5">
        <v>11.16</v>
      </c>
      <c r="D25" s="5">
        <v>11.16</v>
      </c>
      <c r="E25" s="5">
        <v>0</v>
      </c>
      <c r="F25" s="5"/>
    </row>
    <row r="26" spans="1:6" ht="46.15" customHeight="1">
      <c r="A26" s="5">
        <v>30399</v>
      </c>
      <c r="B26" s="5" t="s">
        <v>71</v>
      </c>
      <c r="C26" s="5">
        <v>55.47</v>
      </c>
      <c r="D26" s="5">
        <v>55.47</v>
      </c>
      <c r="E26" s="5">
        <v>0</v>
      </c>
      <c r="F26" s="5"/>
    </row>
    <row r="27" spans="1:6" ht="46.15" customHeight="1">
      <c r="A27" s="41" t="s">
        <v>8</v>
      </c>
      <c r="B27" s="42"/>
      <c r="C27" s="5">
        <f>SUM(D27:E27)</f>
        <v>629.28</v>
      </c>
      <c r="D27" s="5">
        <f>SUM(D22,D11,D5)</f>
        <v>547.82000000000005</v>
      </c>
      <c r="E27" s="5">
        <f>SUM(E22,E11,E5)</f>
        <v>81.459999999999994</v>
      </c>
      <c r="F27" s="5"/>
    </row>
    <row r="28" spans="1:6" ht="46.15" customHeight="1">
      <c r="A28" s="13"/>
      <c r="B28" s="13"/>
      <c r="C28" s="13"/>
      <c r="D28" s="13"/>
      <c r="E28" s="13"/>
      <c r="F28" s="13"/>
    </row>
    <row r="29" spans="1:6" ht="46.15" customHeight="1">
      <c r="A29" s="13"/>
      <c r="B29" s="13"/>
      <c r="C29" s="13"/>
      <c r="D29" s="13"/>
      <c r="E29" s="13"/>
      <c r="F29" s="13"/>
    </row>
    <row r="30" spans="1:6" ht="46.15" customHeight="1">
      <c r="A30" s="13"/>
      <c r="B30" s="13"/>
      <c r="C30" s="13"/>
      <c r="D30" s="13"/>
      <c r="E30" s="13"/>
      <c r="F30" s="13"/>
    </row>
    <row r="31" spans="1:6" ht="46.15" customHeight="1">
      <c r="A31" s="43"/>
      <c r="B31" s="43"/>
      <c r="C31" s="13"/>
      <c r="D31" s="13"/>
      <c r="E31" s="13"/>
      <c r="F31" s="13"/>
    </row>
  </sheetData>
  <mergeCells count="7">
    <mergeCell ref="A31:B31"/>
    <mergeCell ref="F3:F4"/>
    <mergeCell ref="A2:B2"/>
    <mergeCell ref="E2:F2"/>
    <mergeCell ref="A3:B3"/>
    <mergeCell ref="C3:E3"/>
    <mergeCell ref="A27:B27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6" sqref="A6"/>
    </sheetView>
  </sheetViews>
  <sheetFormatPr defaultColWidth="9" defaultRowHeight="13.5"/>
  <cols>
    <col min="1" max="1" width="11.75" customWidth="1"/>
    <col min="3" max="3" width="9.625" customWidth="1"/>
    <col min="4" max="4" width="10.75" customWidth="1"/>
    <col min="5" max="5" width="12.625" customWidth="1"/>
    <col min="6" max="6" width="12.25" customWidth="1"/>
    <col min="7" max="7" width="10.375" customWidth="1"/>
    <col min="10" max="11" width="10" customWidth="1"/>
    <col min="12" max="12" width="10.875" customWidth="1"/>
  </cols>
  <sheetData>
    <row r="1" spans="1:12" ht="30" customHeight="1">
      <c r="A1" s="1" t="s">
        <v>72</v>
      </c>
      <c r="B1" s="44" t="s">
        <v>73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0.45" customHeight="1">
      <c r="A2" s="33" t="s">
        <v>2</v>
      </c>
      <c r="B2" s="34"/>
      <c r="C2" s="34"/>
      <c r="D2" s="45"/>
      <c r="E2" s="45"/>
      <c r="F2" s="19"/>
      <c r="G2" s="19"/>
      <c r="H2" s="19"/>
      <c r="I2" s="19"/>
      <c r="J2" s="19"/>
      <c r="K2" s="46" t="s">
        <v>3</v>
      </c>
      <c r="L2" s="46"/>
    </row>
    <row r="3" spans="1:12" ht="49.15" customHeight="1">
      <c r="A3" s="47" t="s">
        <v>74</v>
      </c>
      <c r="B3" s="47"/>
      <c r="C3" s="47"/>
      <c r="D3" s="47"/>
      <c r="E3" s="47"/>
      <c r="F3" s="47"/>
      <c r="G3" s="47" t="s">
        <v>75</v>
      </c>
      <c r="H3" s="47"/>
      <c r="I3" s="47"/>
      <c r="J3" s="47"/>
      <c r="K3" s="47"/>
      <c r="L3" s="47"/>
    </row>
    <row r="4" spans="1:12" ht="49.15" customHeight="1">
      <c r="A4" s="48" t="s">
        <v>8</v>
      </c>
      <c r="B4" s="49" t="s">
        <v>76</v>
      </c>
      <c r="C4" s="48" t="s">
        <v>77</v>
      </c>
      <c r="D4" s="48"/>
      <c r="E4" s="48"/>
      <c r="F4" s="49" t="s">
        <v>78</v>
      </c>
      <c r="G4" s="48" t="s">
        <v>8</v>
      </c>
      <c r="H4" s="49" t="s">
        <v>76</v>
      </c>
      <c r="I4" s="48" t="s">
        <v>77</v>
      </c>
      <c r="J4" s="48"/>
      <c r="K4" s="48"/>
      <c r="L4" s="49" t="s">
        <v>78</v>
      </c>
    </row>
    <row r="5" spans="1:12" ht="49.15" customHeight="1">
      <c r="A5" s="48"/>
      <c r="B5" s="49"/>
      <c r="C5" s="20" t="s">
        <v>30</v>
      </c>
      <c r="D5" s="20" t="s">
        <v>79</v>
      </c>
      <c r="E5" s="20" t="s">
        <v>80</v>
      </c>
      <c r="F5" s="49"/>
      <c r="G5" s="48"/>
      <c r="H5" s="49"/>
      <c r="I5" s="20" t="s">
        <v>30</v>
      </c>
      <c r="J5" s="20" t="s">
        <v>79</v>
      </c>
      <c r="K5" s="20" t="s">
        <v>80</v>
      </c>
      <c r="L5" s="49"/>
    </row>
    <row r="6" spans="1:12" ht="49.15" customHeight="1">
      <c r="A6" s="7">
        <v>21.06</v>
      </c>
      <c r="B6" s="7">
        <v>0</v>
      </c>
      <c r="C6" s="7">
        <v>19.3</v>
      </c>
      <c r="D6" s="7">
        <v>0</v>
      </c>
      <c r="E6" s="7">
        <v>19.3</v>
      </c>
      <c r="F6" s="7">
        <v>1.76</v>
      </c>
      <c r="G6" s="7">
        <v>40.92</v>
      </c>
      <c r="H6" s="7">
        <v>0</v>
      </c>
      <c r="I6" s="7">
        <v>39.15</v>
      </c>
      <c r="J6" s="7">
        <v>0</v>
      </c>
      <c r="K6" s="7">
        <v>39.15</v>
      </c>
      <c r="L6" s="7">
        <v>1.77</v>
      </c>
    </row>
    <row r="7" spans="1:12" ht="49.15" customHeight="1">
      <c r="A7" s="21"/>
      <c r="B7" s="21"/>
      <c r="C7" s="21"/>
      <c r="D7" s="21"/>
      <c r="E7" s="21"/>
      <c r="F7" s="21"/>
      <c r="G7" s="21"/>
      <c r="H7" s="21"/>
      <c r="I7" s="23"/>
      <c r="J7" s="21"/>
      <c r="K7" s="21"/>
      <c r="L7" s="21"/>
    </row>
    <row r="8" spans="1:12" ht="49.1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49.1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49.1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</sheetData>
  <mergeCells count="13">
    <mergeCell ref="L4:L5"/>
    <mergeCell ref="C4:E4"/>
    <mergeCell ref="I4:K4"/>
    <mergeCell ref="A4:A5"/>
    <mergeCell ref="B4:B5"/>
    <mergeCell ref="F4:F5"/>
    <mergeCell ref="G4:G5"/>
    <mergeCell ref="H4:H5"/>
    <mergeCell ref="B1:L1"/>
    <mergeCell ref="A2:E2"/>
    <mergeCell ref="K2:L2"/>
    <mergeCell ref="A3:F3"/>
    <mergeCell ref="G3:L3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6" sqref="A6:A19"/>
    </sheetView>
  </sheetViews>
  <sheetFormatPr defaultColWidth="9" defaultRowHeight="13.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4.125" customWidth="1"/>
  </cols>
  <sheetData>
    <row r="1" spans="1:6" ht="22.5">
      <c r="A1" s="1" t="s">
        <v>81</v>
      </c>
      <c r="B1" s="10"/>
      <c r="C1" s="10" t="s">
        <v>82</v>
      </c>
      <c r="D1" s="10"/>
      <c r="E1" s="10"/>
      <c r="F1" s="10"/>
    </row>
    <row r="2" spans="1:6" ht="21" customHeight="1">
      <c r="A2" s="17" t="s">
        <v>83</v>
      </c>
      <c r="E2" s="50" t="s">
        <v>3</v>
      </c>
      <c r="F2" s="50"/>
    </row>
    <row r="3" spans="1:6" ht="27.6" customHeight="1">
      <c r="A3" s="47" t="s">
        <v>28</v>
      </c>
      <c r="B3" s="47" t="s">
        <v>84</v>
      </c>
      <c r="C3" s="47" t="s">
        <v>85</v>
      </c>
      <c r="D3" s="47" t="s">
        <v>86</v>
      </c>
      <c r="E3" s="47"/>
      <c r="F3" s="47"/>
    </row>
    <row r="4" spans="1:6" ht="27.6" customHeight="1">
      <c r="A4" s="47"/>
      <c r="B4" s="47"/>
      <c r="C4" s="47"/>
      <c r="D4" s="7" t="s">
        <v>8</v>
      </c>
      <c r="E4" s="7" t="s">
        <v>31</v>
      </c>
      <c r="F4" s="7" t="s">
        <v>32</v>
      </c>
    </row>
    <row r="5" spans="1:6" ht="27.6" customHeight="1">
      <c r="A5" s="7">
        <v>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ht="27.6" customHeight="1">
      <c r="A6" s="7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ht="27.6" customHeight="1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ht="27.6" customHeight="1">
      <c r="A8" s="7">
        <v>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ht="27.6" customHeight="1">
      <c r="A9" s="7">
        <v>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ht="27.6" customHeight="1">
      <c r="A10" s="7">
        <v>0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ht="27.6" customHeight="1">
      <c r="A11" s="7">
        <v>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ht="27.6" customHeight="1">
      <c r="A12" s="7">
        <v>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ht="27.6" customHeight="1">
      <c r="A13" s="7">
        <v>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ht="27.6" customHeight="1">
      <c r="A14" s="7">
        <v>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ht="27.6" customHeight="1">
      <c r="A15" s="7">
        <v>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ht="27.6" customHeight="1">
      <c r="A16" s="7">
        <v>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ht="27.6" customHeight="1">
      <c r="A17" s="7">
        <v>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ht="27.6" customHeight="1">
      <c r="A18" s="7">
        <v>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ht="27.6" customHeight="1">
      <c r="A19" s="7">
        <v>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ht="27.6" customHeight="1">
      <c r="A20" s="47" t="s">
        <v>8</v>
      </c>
      <c r="B20" s="47"/>
      <c r="C20" s="7"/>
      <c r="D20" s="7"/>
      <c r="E20" s="7"/>
      <c r="F20" s="7"/>
    </row>
    <row r="21" spans="1:6" ht="22.5">
      <c r="A21" s="10"/>
    </row>
  </sheetData>
  <mergeCells count="6">
    <mergeCell ref="E2:F2"/>
    <mergeCell ref="D3:F3"/>
    <mergeCell ref="A20:B20"/>
    <mergeCell ref="A3:A4"/>
    <mergeCell ref="B3:B4"/>
    <mergeCell ref="C3:C4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topLeftCell="A4" workbookViewId="0">
      <selection activeCell="G9" sqref="G9"/>
    </sheetView>
  </sheetViews>
  <sheetFormatPr defaultColWidth="9" defaultRowHeight="13.5"/>
  <cols>
    <col min="1" max="1" width="34.75" customWidth="1"/>
    <col min="2" max="2" width="26.25" customWidth="1"/>
    <col min="3" max="3" width="34.375" customWidth="1"/>
    <col min="4" max="4" width="30.5" customWidth="1"/>
  </cols>
  <sheetData>
    <row r="1" spans="1:4" ht="22.5">
      <c r="A1" s="1" t="s">
        <v>87</v>
      </c>
      <c r="B1" s="10" t="s">
        <v>88</v>
      </c>
      <c r="C1" s="10"/>
      <c r="D1" s="10"/>
    </row>
    <row r="2" spans="1:4" ht="21.6" customHeight="1">
      <c r="A2" s="14" t="s">
        <v>89</v>
      </c>
      <c r="D2" t="s">
        <v>90</v>
      </c>
    </row>
    <row r="3" spans="1:4" ht="45.75" customHeight="1">
      <c r="A3" s="35" t="s">
        <v>4</v>
      </c>
      <c r="B3" s="35"/>
      <c r="C3" s="35" t="s">
        <v>5</v>
      </c>
      <c r="D3" s="35"/>
    </row>
    <row r="4" spans="1:4" ht="45.75" customHeight="1">
      <c r="A4" s="5" t="s">
        <v>6</v>
      </c>
      <c r="B4" s="5" t="s">
        <v>7</v>
      </c>
      <c r="C4" s="5" t="s">
        <v>6</v>
      </c>
      <c r="D4" s="5" t="s">
        <v>7</v>
      </c>
    </row>
    <row r="5" spans="1:4" ht="45.75" customHeight="1">
      <c r="A5" s="5" t="s">
        <v>91</v>
      </c>
      <c r="B5" s="5">
        <v>918.88</v>
      </c>
      <c r="C5" s="5" t="s">
        <v>92</v>
      </c>
      <c r="D5" s="15">
        <v>901.54</v>
      </c>
    </row>
    <row r="6" spans="1:4" ht="45.75" customHeight="1">
      <c r="A6" s="5" t="s">
        <v>93</v>
      </c>
      <c r="B6" s="5">
        <v>0</v>
      </c>
      <c r="C6" s="16" t="s">
        <v>14</v>
      </c>
      <c r="D6" s="15">
        <v>755.77</v>
      </c>
    </row>
    <row r="7" spans="1:4" ht="45.75" customHeight="1">
      <c r="A7" s="5" t="s">
        <v>94</v>
      </c>
      <c r="B7" s="5">
        <v>0</v>
      </c>
      <c r="C7" s="16" t="s">
        <v>16</v>
      </c>
      <c r="D7" s="15">
        <v>134.5</v>
      </c>
    </row>
    <row r="8" spans="1:4" ht="45.75" customHeight="1">
      <c r="A8" s="5" t="s">
        <v>95</v>
      </c>
      <c r="B8" s="5">
        <v>0</v>
      </c>
      <c r="C8" s="16" t="s">
        <v>18</v>
      </c>
      <c r="D8" s="15">
        <v>11.27</v>
      </c>
    </row>
    <row r="9" spans="1:4" ht="45.75" customHeight="1">
      <c r="A9" s="5" t="s">
        <v>96</v>
      </c>
      <c r="B9" s="5">
        <v>918.8</v>
      </c>
      <c r="C9" s="5" t="s">
        <v>97</v>
      </c>
      <c r="D9" s="5">
        <v>901.54</v>
      </c>
    </row>
    <row r="10" spans="1:4" ht="45.75" customHeight="1">
      <c r="A10" s="5" t="s">
        <v>98</v>
      </c>
      <c r="B10" s="5">
        <v>76.19</v>
      </c>
      <c r="C10" s="5" t="s">
        <v>99</v>
      </c>
      <c r="D10" s="5">
        <v>93.53</v>
      </c>
    </row>
    <row r="11" spans="1:4" ht="45.75" customHeight="1">
      <c r="A11" s="5" t="s">
        <v>20</v>
      </c>
      <c r="B11" s="5">
        <v>995.07</v>
      </c>
      <c r="C11" s="5" t="s">
        <v>21</v>
      </c>
      <c r="D11" s="5">
        <v>995.07</v>
      </c>
    </row>
  </sheetData>
  <mergeCells count="2">
    <mergeCell ref="A3:B3"/>
    <mergeCell ref="C3:D3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"/>
  <sheetViews>
    <sheetView topLeftCell="A7" workbookViewId="0">
      <selection activeCell="I9" sqref="I9"/>
    </sheetView>
  </sheetViews>
  <sheetFormatPr defaultColWidth="9" defaultRowHeight="27.75" customHeight="1"/>
  <cols>
    <col min="1" max="1" width="9.75" customWidth="1"/>
    <col min="2" max="2" width="15.625" customWidth="1"/>
    <col min="3" max="3" width="9.75" customWidth="1"/>
    <col min="4" max="4" width="8.5" customWidth="1"/>
    <col min="5" max="6" width="10.75" customWidth="1"/>
    <col min="7" max="7" width="9.875" customWidth="1"/>
    <col min="8" max="8" width="8.875" customWidth="1"/>
    <col min="9" max="9" width="12.125" customWidth="1"/>
    <col min="10" max="10" width="10.125" customWidth="1"/>
    <col min="11" max="11" width="11" customWidth="1"/>
    <col min="12" max="12" width="12.75" customWidth="1"/>
  </cols>
  <sheetData>
    <row r="1" spans="1:12" ht="27.75" customHeight="1">
      <c r="A1" s="9" t="s">
        <v>100</v>
      </c>
      <c r="B1" s="9"/>
      <c r="C1" s="10"/>
      <c r="D1" s="10"/>
      <c r="E1" s="10"/>
      <c r="F1" s="10" t="s">
        <v>101</v>
      </c>
      <c r="G1" s="10"/>
      <c r="H1" s="10"/>
      <c r="I1" s="10"/>
      <c r="J1" s="10"/>
      <c r="K1" s="10"/>
      <c r="L1" s="10"/>
    </row>
    <row r="2" spans="1:12" ht="27.75" customHeight="1">
      <c r="A2" s="38" t="s">
        <v>102</v>
      </c>
      <c r="B2" s="39"/>
      <c r="C2" s="39"/>
      <c r="K2" s="50" t="s">
        <v>3</v>
      </c>
      <c r="L2" s="50"/>
    </row>
    <row r="3" spans="1:12" ht="45.75" customHeight="1">
      <c r="A3" s="5" t="s">
        <v>103</v>
      </c>
      <c r="B3" s="5"/>
      <c r="C3" s="5" t="s">
        <v>8</v>
      </c>
      <c r="D3" s="5" t="s">
        <v>98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  <c r="L3" s="5" t="s">
        <v>111</v>
      </c>
    </row>
    <row r="4" spans="1:12" ht="45.75" customHeight="1">
      <c r="A4" s="7" t="s">
        <v>28</v>
      </c>
      <c r="B4" s="7" t="s">
        <v>29</v>
      </c>
      <c r="C4" s="7"/>
      <c r="D4" s="7"/>
      <c r="E4" s="7"/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</row>
    <row r="5" spans="1:12" ht="45.75" customHeight="1">
      <c r="A5" s="5">
        <v>201</v>
      </c>
      <c r="B5" s="5" t="s">
        <v>33</v>
      </c>
      <c r="C5" s="5">
        <f>SUM(C6,C9)</f>
        <v>1071.69</v>
      </c>
      <c r="D5" s="5">
        <f>SUM(D6,D9)</f>
        <v>46.92</v>
      </c>
      <c r="E5" s="5">
        <v>755.77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</row>
    <row r="6" spans="1:12" ht="45.75" customHeight="1">
      <c r="A6" s="5">
        <v>20134</v>
      </c>
      <c r="B6" s="8" t="s">
        <v>34</v>
      </c>
      <c r="C6" s="5">
        <f t="shared" ref="C6:C15" si="0">SUM(D6:E6)</f>
        <v>802.69</v>
      </c>
      <c r="D6" s="7">
        <v>46.92</v>
      </c>
      <c r="E6" s="5">
        <v>755.77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ht="45.75" customHeight="1">
      <c r="A7" s="5">
        <v>2013401</v>
      </c>
      <c r="B7" s="5" t="s">
        <v>35</v>
      </c>
      <c r="C7" s="5">
        <f t="shared" si="0"/>
        <v>675.94</v>
      </c>
      <c r="D7" s="7">
        <v>46.92</v>
      </c>
      <c r="E7" s="5">
        <v>629.02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ht="45.75" customHeight="1">
      <c r="A8" s="5">
        <v>2013499</v>
      </c>
      <c r="B8" s="5" t="s">
        <v>36</v>
      </c>
      <c r="C8" s="5">
        <f t="shared" si="0"/>
        <v>126.75</v>
      </c>
      <c r="D8" s="7">
        <v>0</v>
      </c>
      <c r="E8" s="5">
        <v>126.75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ht="45.75" customHeight="1">
      <c r="A9" s="5">
        <v>208</v>
      </c>
      <c r="B9" s="8" t="s">
        <v>37</v>
      </c>
      <c r="C9" s="5">
        <f>SUM(C10:C11)</f>
        <v>269</v>
      </c>
      <c r="D9" s="7">
        <v>0</v>
      </c>
      <c r="E9" s="5">
        <v>134.5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ht="45.75" customHeight="1">
      <c r="A10" s="5">
        <v>20805</v>
      </c>
      <c r="B10" s="5" t="s">
        <v>38</v>
      </c>
      <c r="C10" s="5">
        <f t="shared" si="0"/>
        <v>134.5</v>
      </c>
      <c r="D10" s="7">
        <v>0</v>
      </c>
      <c r="E10" s="5">
        <v>134.5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ht="45.75" customHeight="1">
      <c r="A11" s="5">
        <v>2080504</v>
      </c>
      <c r="B11" s="5" t="s">
        <v>40</v>
      </c>
      <c r="C11" s="5">
        <f t="shared" si="0"/>
        <v>134.5</v>
      </c>
      <c r="D11" s="7">
        <v>0</v>
      </c>
      <c r="E11" s="5">
        <v>134.5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ht="45.75" customHeight="1">
      <c r="A12" s="5">
        <v>221</v>
      </c>
      <c r="B12" s="8" t="s">
        <v>41</v>
      </c>
      <c r="C12" s="5">
        <f>SUM(C13)</f>
        <v>11.27</v>
      </c>
      <c r="D12" s="7">
        <v>0</v>
      </c>
      <c r="E12" s="5">
        <v>11.27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45.75" customHeight="1">
      <c r="A13" s="5">
        <v>22102</v>
      </c>
      <c r="B13" s="5" t="s">
        <v>42</v>
      </c>
      <c r="C13" s="5">
        <f>SUM(C14)</f>
        <v>11.27</v>
      </c>
      <c r="D13" s="7">
        <v>0</v>
      </c>
      <c r="E13" s="5">
        <v>11.27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ht="45.75" customHeight="1">
      <c r="A14" s="5">
        <v>2210203</v>
      </c>
      <c r="B14" s="5" t="s">
        <v>43</v>
      </c>
      <c r="C14" s="5">
        <f t="shared" si="0"/>
        <v>11.27</v>
      </c>
      <c r="D14" s="7">
        <v>0</v>
      </c>
      <c r="E14" s="5">
        <v>11.27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2" ht="45.75" customHeight="1">
      <c r="A15" s="5" t="s">
        <v>8</v>
      </c>
      <c r="B15" s="5"/>
      <c r="C15" s="5">
        <f t="shared" si="0"/>
        <v>901.54</v>
      </c>
      <c r="D15" s="7">
        <v>0</v>
      </c>
      <c r="E15" s="5">
        <v>901.54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27.75" customHeight="1">
      <c r="A16" s="11"/>
      <c r="B16" s="12"/>
    </row>
    <row r="17" spans="1:2" ht="27.75" customHeight="1">
      <c r="A17" s="13"/>
      <c r="B17" s="13"/>
    </row>
    <row r="18" spans="1:2" ht="27.75" customHeight="1">
      <c r="A18" s="13"/>
      <c r="B18" s="13"/>
    </row>
  </sheetData>
  <mergeCells count="2">
    <mergeCell ref="A2:C2"/>
    <mergeCell ref="K2:L2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10" workbookViewId="0">
      <selection activeCell="D15" sqref="C15:D15"/>
    </sheetView>
  </sheetViews>
  <sheetFormatPr defaultColWidth="9" defaultRowHeight="13.5"/>
  <cols>
    <col min="1" max="1" width="12.75" customWidth="1"/>
    <col min="2" max="2" width="20.125" customWidth="1"/>
    <col min="3" max="4" width="14.875" customWidth="1"/>
    <col min="5" max="5" width="15.5" customWidth="1"/>
    <col min="6" max="6" width="14.875" customWidth="1"/>
    <col min="7" max="7" width="17.75" customWidth="1"/>
    <col min="8" max="8" width="14.875" customWidth="1"/>
  </cols>
  <sheetData>
    <row r="1" spans="1:8" ht="27" customHeight="1">
      <c r="A1" s="1" t="s">
        <v>112</v>
      </c>
      <c r="B1" s="51" t="s">
        <v>113</v>
      </c>
      <c r="C1" s="51"/>
      <c r="D1" s="52"/>
      <c r="E1" s="51"/>
      <c r="F1" s="51"/>
      <c r="G1" s="51"/>
      <c r="H1" s="51"/>
    </row>
    <row r="2" spans="1:8" ht="20.25" customHeight="1">
      <c r="A2" s="3"/>
      <c r="B2" s="46" t="s">
        <v>114</v>
      </c>
      <c r="C2" s="46"/>
      <c r="D2" s="4"/>
      <c r="E2" s="4"/>
      <c r="F2" s="4"/>
      <c r="G2" s="50" t="s">
        <v>115</v>
      </c>
      <c r="H2" s="50"/>
    </row>
    <row r="3" spans="1:8" ht="45.75" customHeight="1">
      <c r="A3" s="35" t="s">
        <v>103</v>
      </c>
      <c r="B3" s="35"/>
      <c r="C3" s="5" t="s">
        <v>8</v>
      </c>
      <c r="D3" s="5" t="s">
        <v>31</v>
      </c>
      <c r="E3" s="5" t="s">
        <v>32</v>
      </c>
      <c r="F3" s="5" t="s">
        <v>116</v>
      </c>
      <c r="G3" s="5" t="s">
        <v>117</v>
      </c>
      <c r="H3" s="5" t="s">
        <v>118</v>
      </c>
    </row>
    <row r="4" spans="1:8" ht="45.75" customHeight="1">
      <c r="A4" s="6" t="s">
        <v>28</v>
      </c>
      <c r="B4" s="7" t="s">
        <v>29</v>
      </c>
      <c r="C4" s="5"/>
      <c r="D4" s="6"/>
      <c r="E4" s="6"/>
      <c r="F4" s="7">
        <v>0</v>
      </c>
      <c r="G4" s="7">
        <v>0</v>
      </c>
      <c r="H4" s="7">
        <v>0</v>
      </c>
    </row>
    <row r="5" spans="1:8" ht="45.75" customHeight="1">
      <c r="A5" s="5">
        <v>201</v>
      </c>
      <c r="B5" s="5" t="s">
        <v>33</v>
      </c>
      <c r="C5" s="5">
        <v>755.77</v>
      </c>
      <c r="D5" s="5">
        <v>629.28</v>
      </c>
      <c r="E5" s="5">
        <v>272.26</v>
      </c>
      <c r="F5" s="7">
        <v>0</v>
      </c>
      <c r="G5" s="7">
        <v>0</v>
      </c>
      <c r="H5" s="7">
        <v>0</v>
      </c>
    </row>
    <row r="6" spans="1:8" ht="45.75" customHeight="1">
      <c r="A6" s="5">
        <v>20134</v>
      </c>
      <c r="B6" s="8" t="s">
        <v>34</v>
      </c>
      <c r="C6" s="5">
        <v>755.77</v>
      </c>
      <c r="D6" s="5">
        <v>483.51</v>
      </c>
      <c r="E6" s="5">
        <v>0</v>
      </c>
      <c r="F6" s="7">
        <v>0</v>
      </c>
      <c r="G6" s="7">
        <v>0</v>
      </c>
      <c r="H6" s="7">
        <v>0</v>
      </c>
    </row>
    <row r="7" spans="1:8" ht="45.75" customHeight="1">
      <c r="A7" s="5">
        <v>2013401</v>
      </c>
      <c r="B7" s="5" t="s">
        <v>35</v>
      </c>
      <c r="C7" s="5">
        <v>629.02</v>
      </c>
      <c r="D7" s="5">
        <v>483.51</v>
      </c>
      <c r="E7" s="5">
        <v>145.51</v>
      </c>
      <c r="F7" s="7">
        <v>0</v>
      </c>
      <c r="G7" s="7">
        <v>0</v>
      </c>
      <c r="H7" s="7">
        <v>0</v>
      </c>
    </row>
    <row r="8" spans="1:8" ht="45.75" customHeight="1">
      <c r="A8" s="5">
        <v>2013499</v>
      </c>
      <c r="B8" s="5" t="s">
        <v>36</v>
      </c>
      <c r="C8" s="5">
        <v>126.75</v>
      </c>
      <c r="D8" s="5">
        <v>0</v>
      </c>
      <c r="E8" s="5">
        <v>126.75</v>
      </c>
      <c r="F8" s="7">
        <v>0</v>
      </c>
      <c r="G8" s="7">
        <v>0</v>
      </c>
      <c r="H8" s="7">
        <v>0</v>
      </c>
    </row>
    <row r="9" spans="1:8" ht="45.75" customHeight="1">
      <c r="A9" s="5">
        <v>208</v>
      </c>
      <c r="B9" s="8" t="s">
        <v>37</v>
      </c>
      <c r="C9" s="5">
        <v>134.5</v>
      </c>
      <c r="D9" s="5">
        <v>134.5</v>
      </c>
      <c r="E9" s="5">
        <v>0</v>
      </c>
      <c r="F9" s="7">
        <v>0</v>
      </c>
      <c r="G9" s="7">
        <v>0</v>
      </c>
      <c r="H9" s="7">
        <v>0</v>
      </c>
    </row>
    <row r="10" spans="1:8" ht="45.75" customHeight="1">
      <c r="A10" s="5">
        <v>20805</v>
      </c>
      <c r="B10" s="5" t="s">
        <v>38</v>
      </c>
      <c r="C10" s="5">
        <v>134.5</v>
      </c>
      <c r="D10" s="5">
        <v>134.5</v>
      </c>
      <c r="E10" s="5">
        <v>0</v>
      </c>
      <c r="F10" s="7">
        <v>0</v>
      </c>
      <c r="G10" s="7">
        <v>0</v>
      </c>
      <c r="H10" s="7">
        <v>0</v>
      </c>
    </row>
    <row r="11" spans="1:8" ht="45.75" customHeight="1">
      <c r="A11" s="5">
        <v>2080504</v>
      </c>
      <c r="B11" s="5" t="s">
        <v>40</v>
      </c>
      <c r="C11" s="5">
        <v>134.5</v>
      </c>
      <c r="D11" s="5">
        <v>134.5</v>
      </c>
      <c r="E11" s="5">
        <v>0</v>
      </c>
      <c r="F11" s="7">
        <v>0</v>
      </c>
      <c r="G11" s="7">
        <v>0</v>
      </c>
      <c r="H11" s="7">
        <v>0</v>
      </c>
    </row>
    <row r="12" spans="1:8" ht="45.75" customHeight="1">
      <c r="A12" s="5">
        <v>221</v>
      </c>
      <c r="B12" s="8" t="s">
        <v>41</v>
      </c>
      <c r="C12" s="5">
        <v>11.27</v>
      </c>
      <c r="D12" s="5">
        <v>11.27</v>
      </c>
      <c r="E12" s="5">
        <v>0</v>
      </c>
      <c r="F12" s="7">
        <v>0</v>
      </c>
      <c r="G12" s="7">
        <v>0</v>
      </c>
      <c r="H12" s="7">
        <v>0</v>
      </c>
    </row>
    <row r="13" spans="1:8" ht="45.75" customHeight="1">
      <c r="A13" s="5">
        <v>22102</v>
      </c>
      <c r="B13" s="5" t="s">
        <v>42</v>
      </c>
      <c r="C13" s="5">
        <v>11.27</v>
      </c>
      <c r="D13" s="5">
        <v>11.27</v>
      </c>
      <c r="E13" s="5">
        <v>0</v>
      </c>
      <c r="F13" s="7">
        <v>0</v>
      </c>
      <c r="G13" s="7">
        <v>0</v>
      </c>
      <c r="H13" s="7">
        <v>0</v>
      </c>
    </row>
    <row r="14" spans="1:8" ht="45.75" customHeight="1">
      <c r="A14" s="5">
        <v>2210203</v>
      </c>
      <c r="B14" s="5" t="s">
        <v>43</v>
      </c>
      <c r="C14" s="5">
        <v>11.27</v>
      </c>
      <c r="D14" s="5">
        <v>11.27</v>
      </c>
      <c r="E14" s="5">
        <v>0</v>
      </c>
      <c r="F14" s="7">
        <v>0</v>
      </c>
      <c r="G14" s="7">
        <v>0</v>
      </c>
      <c r="H14" s="7">
        <v>0</v>
      </c>
    </row>
    <row r="15" spans="1:8" ht="45.75" customHeight="1">
      <c r="A15" s="47" t="s">
        <v>119</v>
      </c>
      <c r="B15" s="47"/>
      <c r="C15" s="5">
        <f>SUM(C12,C9,C5)</f>
        <v>901.54</v>
      </c>
      <c r="D15" s="5">
        <f>SUM(D12,D9,D5)</f>
        <v>775.05</v>
      </c>
      <c r="E15" s="5">
        <f>SUM(E12,E9,E5)</f>
        <v>272.26</v>
      </c>
      <c r="F15" s="7">
        <v>0</v>
      </c>
      <c r="G15" s="7">
        <v>0</v>
      </c>
      <c r="H15" s="7">
        <v>0</v>
      </c>
    </row>
  </sheetData>
  <mergeCells count="5">
    <mergeCell ref="B1:H1"/>
    <mergeCell ref="B2:C2"/>
    <mergeCell ref="G2:H2"/>
    <mergeCell ref="A3:B3"/>
    <mergeCell ref="A15:B15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2017-06-12T10:33:00Z</cp:lastPrinted>
  <dcterms:created xsi:type="dcterms:W3CDTF">2006-09-13T11:21:00Z</dcterms:created>
  <dcterms:modified xsi:type="dcterms:W3CDTF">2018-11-20T13:20:45Z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