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2" activeTab="6"/>
  </bookViews>
  <sheets>
    <sheet name="表一财政拨款收支决算表" sheetId="1" r:id="rId1"/>
    <sheet name="表二一般公共预算支出决算表" sheetId="2" r:id="rId2"/>
    <sheet name="表三一般公共预算基本支出决算表" sheetId="3" r:id="rId3"/>
    <sheet name="表四一般公共预算“三公”经费支出决算表" sheetId="4" r:id="rId4"/>
    <sheet name="表五政府性基金支出决算表" sheetId="5" r:id="rId5"/>
    <sheet name="表六部门收支决算总表" sheetId="6" r:id="rId6"/>
    <sheet name="表七部门收入决算总表" sheetId="7" r:id="rId7"/>
    <sheet name="表八部门支出决算总表" sheetId="8" r:id="rId8"/>
  </sheets>
  <definedNames/>
  <calcPr fullCalcOnLoad="1"/>
</workbook>
</file>

<file path=xl/sharedStrings.xml><?xml version="1.0" encoding="utf-8"?>
<sst xmlns="http://schemas.openxmlformats.org/spreadsheetml/2006/main" count="231" uniqueCount="147">
  <si>
    <t>表1：</t>
  </si>
  <si>
    <t>财政拨款收支决算总表</t>
  </si>
  <si>
    <t xml:space="preserve">   </t>
  </si>
  <si>
    <t>单位：万元</t>
  </si>
  <si>
    <t>收入</t>
  </si>
  <si>
    <t>支出</t>
  </si>
  <si>
    <t>项目</t>
  </si>
  <si>
    <t>决算数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</si>
  <si>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</si>
  <si>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</si>
  <si>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</si>
  <si>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</si>
  <si>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</si>
  <si>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</si>
  <si>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</si>
  <si>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</si>
  <si>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</si>
  <si>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（四）公共安全</t>
  </si>
  <si>
    <t>二、上年结转</t>
  </si>
  <si>
    <t>（八）社会和保障就业</t>
  </si>
  <si>
    <t>（九）医疗卫生于计划生育支出</t>
  </si>
  <si>
    <t>（十九）保障住房支出</t>
  </si>
  <si>
    <t>二、结转下年</t>
  </si>
  <si>
    <t>收 入 总 计</t>
  </si>
  <si>
    <t>支 出 总 计</t>
  </si>
  <si>
    <t>表2：</t>
  </si>
  <si>
    <t>一般公共预算支出决算表</t>
  </si>
  <si>
    <t xml:space="preserve">                                      单位：万元</t>
  </si>
  <si>
    <t>功能分类科目</t>
  </si>
  <si>
    <t>2016年决算数</t>
  </si>
  <si>
    <t>备注</t>
  </si>
  <si>
    <t>科目编码</t>
  </si>
  <si>
    <t>科目名称</t>
  </si>
  <si>
    <t>小计</t>
  </si>
  <si>
    <t>基本支出</t>
  </si>
  <si>
    <t>项目支出</t>
  </si>
  <si>
    <t>公共安全支出</t>
  </si>
  <si>
    <t>司法</t>
  </si>
  <si>
    <t xml:space="preserve">    行政运行</t>
  </si>
  <si>
    <t>基层司法业务</t>
  </si>
  <si>
    <t>普法宣传</t>
  </si>
  <si>
    <t>社区矫正</t>
  </si>
  <si>
    <t>其他司法支出</t>
  </si>
  <si>
    <t>社会保障和就业支出</t>
  </si>
  <si>
    <t>行政事业单位离退休</t>
  </si>
  <si>
    <t>未归口管理的行政单位离退休</t>
  </si>
  <si>
    <t>医疗卫生与计划生育支出</t>
  </si>
  <si>
    <t>医疗保障</t>
  </si>
  <si>
    <t>其他医疗保障支出</t>
  </si>
  <si>
    <t>保障住房支出</t>
  </si>
  <si>
    <t>住房改革支出</t>
  </si>
  <si>
    <t>购房补贴</t>
  </si>
  <si>
    <r>
      <rPr>
        <sz val="12"/>
        <color indexed="8"/>
        <rFont val="宋体"/>
        <family val="0"/>
      </rP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</si>
  <si>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表3：</t>
  </si>
  <si>
    <t>一般公共预算基本支出决算表</t>
  </si>
  <si>
    <t>经济分类科目</t>
  </si>
  <si>
    <t>年基本支出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</si>
  <si>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</si>
  <si>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</si>
  <si>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</si>
  <si>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</si>
  <si>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</si>
  <si>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</si>
  <si>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>其他社会保障缴费</t>
  </si>
  <si>
    <t>伙食补助费</t>
  </si>
  <si>
    <t>其他工资福利支出</t>
  </si>
  <si>
    <t xml:space="preserve"> 商品和服务支出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</si>
  <si>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</si>
  <si>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</si>
  <si>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</si>
  <si>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</si>
  <si>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</si>
  <si>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</si>
  <si>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</si>
  <si>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</si>
  <si>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租赁费</t>
  </si>
  <si>
    <t>培训费</t>
  </si>
  <si>
    <t>公务接待费</t>
  </si>
  <si>
    <t>劳务费</t>
  </si>
  <si>
    <t>委托业务费</t>
  </si>
  <si>
    <t>工会经费</t>
  </si>
  <si>
    <t>福利费</t>
  </si>
  <si>
    <t>公务用车运行维护费</t>
  </si>
  <si>
    <t>其他商品服务支出</t>
  </si>
  <si>
    <t>对个人和家庭的补助</t>
  </si>
  <si>
    <t>退休费</t>
  </si>
  <si>
    <t>抚恤金</t>
  </si>
  <si>
    <t>生活补助</t>
  </si>
  <si>
    <t>医疗费</t>
  </si>
  <si>
    <t>奖励金</t>
  </si>
  <si>
    <t>对个人和家庭的补助支出</t>
  </si>
  <si>
    <t>基本建设支出</t>
  </si>
  <si>
    <t>办公设备购置</t>
  </si>
  <si>
    <t>表4：</t>
  </si>
  <si>
    <t>一般公共预算“三公”经费支出决算表</t>
  </si>
  <si>
    <t xml:space="preserve"> 2015年决算数</t>
  </si>
  <si>
    <t xml:space="preserve"> 2016年决算数</t>
  </si>
  <si>
    <t>因公出国(境)费</t>
  </si>
  <si>
    <t>公务用车购置及运行费</t>
  </si>
  <si>
    <t>公务用车购置费</t>
  </si>
  <si>
    <t>公务用车运行费</t>
  </si>
  <si>
    <t>表5：</t>
  </si>
  <si>
    <t>政府性基金支出决算表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</si>
  <si>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</si>
  <si>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</si>
  <si>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</si>
  <si>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</si>
  <si>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无</t>
  </si>
  <si>
    <t>表6：</t>
  </si>
  <si>
    <t>部门收支决算总表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</si>
  <si>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</si>
  <si>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</si>
  <si>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</si>
  <si>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</si>
  <si>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</si>
  <si>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</si>
  <si>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</si>
  <si>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</si>
  <si>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</si>
  <si>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</si>
  <si>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</si>
  <si>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八、社会和保障就业</t>
  </si>
  <si>
    <t>九、医疗卫生与计划生育支出</t>
  </si>
  <si>
    <t>十九、保障住房支出</t>
  </si>
  <si>
    <t>本年收入合计</t>
  </si>
  <si>
    <t>本年支出合计</t>
  </si>
  <si>
    <t>用事业基金弥补收支差额</t>
  </si>
  <si>
    <t>上年结转</t>
  </si>
  <si>
    <t>结转下年</t>
  </si>
  <si>
    <t>表7：</t>
  </si>
  <si>
    <t>部门决算收入总表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</si>
  <si>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</si>
  <si>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</si>
  <si>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</si>
  <si>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</si>
  <si>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</si>
  <si>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</si>
  <si>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</si>
  <si>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</si>
  <si>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</si>
  <si>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法律援助</t>
  </si>
  <si>
    <t>合 计</t>
  </si>
  <si>
    <t>表8：</t>
  </si>
  <si>
    <t>部门支出决算总表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</si>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</sst>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b/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4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2" borderId="0" applyProtection="0">
      <alignment vertical="center"/>
    </xf>
    <xf numFmtId="0" fontId="12" fillId="4" borderId="0" applyProtection="0">
      <alignment vertical="center"/>
    </xf>
    <xf numFmtId="43" fontId="0" fillId="0" borderId="0" applyProtection="0">
      <alignment vertical="center"/>
    </xf>
    <xf numFmtId="0" fontId="13" fillId="2" borderId="0" applyProtection="0">
      <alignment vertical="center"/>
    </xf>
    <xf numFmtId="0" fontId="9" fillId="0" borderId="0" applyProtection="0">
      <alignment vertical="center"/>
    </xf>
    <xf numFmtId="9" fontId="0" fillId="0" borderId="0" applyProtection="0">
      <alignment vertical="center"/>
    </xf>
    <xf numFmtId="0" fontId="16" fillId="0" borderId="0" applyProtection="0">
      <alignment vertical="center"/>
    </xf>
    <xf numFmtId="0" fontId="0" fillId="5" borderId="2" applyProtection="0">
      <alignment vertical="center"/>
    </xf>
    <xf numFmtId="0" fontId="13" fillId="4" borderId="0" applyProtection="0">
      <alignment vertical="center"/>
    </xf>
    <xf numFmtId="0" fontId="11" fillId="0" borderId="0" applyProtection="0">
      <alignment vertical="center"/>
    </xf>
    <xf numFmtId="0" fontId="21" fillId="0" borderId="0" applyProtection="0">
      <alignment vertical="center"/>
    </xf>
    <xf numFmtId="0" fontId="23" fillId="0" borderId="0" applyProtection="0">
      <alignment vertical="center"/>
    </xf>
    <xf numFmtId="0" fontId="10" fillId="0" borderId="0" applyProtection="0">
      <alignment vertical="center"/>
    </xf>
    <xf numFmtId="0" fontId="17" fillId="0" borderId="3" applyProtection="0">
      <alignment vertical="center"/>
    </xf>
    <xf numFmtId="0" fontId="20" fillId="0" borderId="3" applyProtection="0">
      <alignment vertical="center"/>
    </xf>
    <xf numFmtId="0" fontId="13" fillId="6" borderId="0" applyProtection="0">
      <alignment vertical="center"/>
    </xf>
    <xf numFmtId="0" fontId="11" fillId="0" borderId="4" applyProtection="0">
      <alignment vertical="center"/>
    </xf>
    <xf numFmtId="0" fontId="13" fillId="7" borderId="0" applyProtection="0">
      <alignment vertical="center"/>
    </xf>
    <xf numFmtId="0" fontId="6" fillId="8" borderId="5" applyProtection="0">
      <alignment vertical="center"/>
    </xf>
    <xf numFmtId="0" fontId="24" fillId="8" borderId="1" applyProtection="0">
      <alignment vertical="center"/>
    </xf>
    <xf numFmtId="0" fontId="19" fillId="9" borderId="6" applyProtection="0">
      <alignment vertical="center"/>
    </xf>
    <xf numFmtId="0" fontId="0" fillId="3" borderId="0" applyProtection="0">
      <alignment vertical="center"/>
    </xf>
    <xf numFmtId="0" fontId="13" fillId="10" borderId="0" applyProtection="0">
      <alignment vertical="center"/>
    </xf>
    <xf numFmtId="0" fontId="18" fillId="0" borderId="7" applyProtection="0">
      <alignment vertical="center"/>
    </xf>
    <xf numFmtId="0" fontId="22" fillId="0" borderId="8" applyProtection="0">
      <alignment vertical="center"/>
    </xf>
    <xf numFmtId="0" fontId="15" fillId="2" borderId="0" applyProtection="0">
      <alignment vertical="center"/>
    </xf>
    <xf numFmtId="0" fontId="12" fillId="11" borderId="0" applyProtection="0">
      <alignment vertical="center"/>
    </xf>
    <xf numFmtId="0" fontId="0" fillId="12" borderId="0" applyProtection="0">
      <alignment vertical="center"/>
    </xf>
    <xf numFmtId="0" fontId="13" fillId="13" borderId="0" applyProtection="0">
      <alignment vertical="center"/>
    </xf>
    <xf numFmtId="0" fontId="0" fillId="14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13" fillId="15" borderId="0" applyProtection="0">
      <alignment vertical="center"/>
    </xf>
    <xf numFmtId="0" fontId="13" fillId="1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13" fillId="13" borderId="0" applyProtection="0">
      <alignment vertical="center"/>
    </xf>
    <xf numFmtId="0" fontId="0" fillId="6" borderId="0" applyProtection="0">
      <alignment vertical="center"/>
    </xf>
    <xf numFmtId="0" fontId="13" fillId="6" borderId="0" applyProtection="0">
      <alignment vertical="center"/>
    </xf>
    <xf numFmtId="0" fontId="13" fillId="17" borderId="0" applyProtection="0">
      <alignment vertical="center"/>
    </xf>
    <xf numFmtId="0" fontId="0" fillId="3" borderId="0" applyProtection="0">
      <alignment vertical="center"/>
    </xf>
    <xf numFmtId="0" fontId="13" fillId="3" borderId="0" applyProtection="0">
      <alignment vertical="center"/>
    </xf>
  </cellStyleXfs>
  <cellXfs count="34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justify" vertical="center"/>
    </xf>
    <xf numFmtId="0" fontId="0" fillId="0" borderId="9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justify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justify" vertical="center" wrapText="1"/>
    </xf>
    <xf numFmtId="0" fontId="6" fillId="8" borderId="5" xfId="38" applyNumberFormat="1" applyFont="1" applyFill="1" applyBorder="1" applyAlignment="1">
      <alignment horizontal="justify" vertical="center" wrapText="1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justify" vertical="center"/>
    </xf>
    <xf numFmtId="0" fontId="8" fillId="0" borderId="15" xfId="0" applyNumberFormat="1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justify" vertical="center" wrapText="1"/>
    </xf>
    <xf numFmtId="0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workbookViewId="0" topLeftCell="A1">
      <selection activeCell="E5" sqref="E5"/>
    </sheetView>
  </sheetViews>
  <sheetFormatPr defaultColWidth="9.00390625" defaultRowHeight="13.5" customHeight="1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3.75390625" style="0" customWidth="1"/>
  </cols>
  <sheetData>
    <row r="1" spans="1:3" ht="22.5">
      <c r="A1" s="1" t="s">
        <v>0</v>
      </c>
      <c r="C1" s="2" t="s">
        <v>1</v>
      </c>
    </row>
    <row r="2" spans="1:6" ht="19.5">
      <c r="A2" s="26" t="s">
        <v>2</v>
      </c>
      <c r="B2" s="27"/>
      <c r="C2" s="27"/>
      <c r="D2" s="27"/>
      <c r="E2" s="28" t="s">
        <v>3</v>
      </c>
      <c r="F2" s="28"/>
    </row>
    <row r="3" spans="1:6" ht="21" customHeight="1">
      <c r="A3" s="29" t="s">
        <v>4</v>
      </c>
      <c r="B3" s="30"/>
      <c r="C3" s="29" t="s">
        <v>5</v>
      </c>
      <c r="D3" s="31"/>
      <c r="E3" s="31"/>
      <c r="F3" s="30"/>
    </row>
    <row r="4" spans="1:6" ht="13.5">
      <c r="A4" s="5" t="s">
        <v>6</v>
      </c>
      <c r="B4" s="5" t="s">
        <v>7</v>
      </c>
      <c r="C4" s="5" t="s">
        <v>6</v>
      </c>
      <c r="D4" s="5" t="s">
        <v>8</v>
      </c>
      <c r="E4" s="18" t="s">
        <v>9</v>
      </c>
      <c r="F4" s="18" t="s">
        <v>10</v>
      </c>
    </row>
    <row r="5" spans="1:6" ht="33.75" customHeight="1">
      <c r="A5" s="11" t="s">
        <v>11</v>
      </c>
      <c r="B5" s="5">
        <v>1586.17</v>
      </c>
      <c r="C5" s="5" t="s">
        <v>12</v>
      </c>
      <c r="D5" s="5"/>
      <c r="E5" s="5">
        <v>1413.87</v>
      </c>
      <c r="F5" s="5"/>
    </row>
    <row r="6" spans="1:6" ht="33.75" customHeight="1">
      <c r="A6" s="32" t="s">
        <v>13</v>
      </c>
      <c r="B6" s="5">
        <v>1586.17</v>
      </c>
      <c r="C6" s="32" t="s">
        <v>14</v>
      </c>
      <c r="D6" s="5"/>
      <c r="E6" s="5"/>
      <c r="F6" s="5"/>
    </row>
    <row r="7" spans="1:6" ht="33.75" customHeight="1">
      <c r="A7" s="32" t="s">
        <v>15</v>
      </c>
      <c r="B7" s="33"/>
      <c r="C7" s="32" t="s">
        <v>16</v>
      </c>
      <c r="D7" s="5"/>
      <c r="E7" s="5"/>
      <c r="F7" s="5"/>
    </row>
    <row r="8" spans="1:6" ht="33.75" customHeight="1">
      <c r="A8" s="32"/>
      <c r="B8" s="33"/>
      <c r="C8" s="32" t="s">
        <v>17</v>
      </c>
      <c r="D8" s="5"/>
      <c r="E8" s="5">
        <v>1199.47</v>
      </c>
      <c r="F8" s="5"/>
    </row>
    <row r="9" spans="1:6" ht="33.75" customHeight="1">
      <c r="A9" s="32" t="s">
        <v>18</v>
      </c>
      <c r="B9" s="33"/>
      <c r="C9" s="32" t="s">
        <v>19</v>
      </c>
      <c r="D9" s="5"/>
      <c r="E9" s="5">
        <v>207.26</v>
      </c>
      <c r="F9" s="5"/>
    </row>
    <row r="10" spans="1:6" ht="33.75" customHeight="1">
      <c r="A10" s="32" t="s">
        <v>13</v>
      </c>
      <c r="B10" s="33">
        <v>65.11</v>
      </c>
      <c r="C10" s="33" t="s">
        <v>20</v>
      </c>
      <c r="D10" s="5"/>
      <c r="E10" s="5">
        <v>1.3</v>
      </c>
      <c r="F10" s="5"/>
    </row>
    <row r="11" spans="1:6" ht="33.75" customHeight="1">
      <c r="A11" s="32" t="s">
        <v>15</v>
      </c>
      <c r="B11" s="33"/>
      <c r="C11" s="32" t="s">
        <v>21</v>
      </c>
      <c r="D11" s="5"/>
      <c r="E11" s="5">
        <v>5.85</v>
      </c>
      <c r="F11" s="5"/>
    </row>
    <row r="12" spans="1:6" ht="33.75" customHeight="1">
      <c r="A12" s="33"/>
      <c r="B12" s="33"/>
      <c r="C12" s="32"/>
      <c r="D12" s="5"/>
      <c r="E12" s="5"/>
      <c r="F12" s="5"/>
    </row>
    <row r="13" spans="1:6" ht="33.75" customHeight="1">
      <c r="A13" s="33"/>
      <c r="B13" s="33"/>
      <c r="C13" s="32" t="s">
        <v>22</v>
      </c>
      <c r="D13" s="5"/>
      <c r="E13" s="5">
        <v>237.4</v>
      </c>
      <c r="F13" s="5"/>
    </row>
    <row r="14" spans="1:6" ht="33.75" customHeight="1">
      <c r="A14" s="33"/>
      <c r="B14" s="33"/>
      <c r="C14" s="33"/>
      <c r="D14" s="5"/>
      <c r="E14" s="5"/>
      <c r="F14" s="5"/>
    </row>
    <row r="15" spans="1:6" ht="33.75" customHeight="1">
      <c r="A15" s="33" t="s">
        <v>23</v>
      </c>
      <c r="B15" s="5">
        <v>1651.28</v>
      </c>
      <c r="C15" s="33" t="s">
        <v>24</v>
      </c>
      <c r="D15" s="5"/>
      <c r="E15" s="5">
        <v>1651.28</v>
      </c>
      <c r="F15" s="5"/>
    </row>
    <row r="16" ht="22.5">
      <c r="A16" s="2"/>
    </row>
  </sheetData>
  <sheetProtection/>
  <mergeCells count="4">
    <mergeCell ref="A2:B2"/>
    <mergeCell ref="E2:F2"/>
    <mergeCell ref="A3:B3"/>
    <mergeCell ref="C3:F3"/>
  </mergeCells>
  <printOptions gridLines="1"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6">
      <selection activeCell="E21" sqref="E21"/>
    </sheetView>
  </sheetViews>
  <sheetFormatPr defaultColWidth="9.00390625" defaultRowHeight="13.5" customHeight="1"/>
  <cols>
    <col min="1" max="1" width="19.75390625" style="0" customWidth="1"/>
    <col min="2" max="2" width="13.75390625" style="0" customWidth="1"/>
    <col min="3" max="3" width="14.00390625" style="0" customWidth="1"/>
    <col min="4" max="4" width="12.625" style="0" customWidth="1"/>
    <col min="5" max="5" width="11.50390625" style="0" customWidth="1"/>
    <col min="6" max="6" width="12.00390625" style="0" customWidth="1"/>
  </cols>
  <sheetData>
    <row r="1" spans="1:6" ht="36" customHeight="1">
      <c r="A1" s="1" t="s">
        <v>25</v>
      </c>
      <c r="B1" s="15"/>
      <c r="C1" s="2" t="s">
        <v>26</v>
      </c>
      <c r="D1" s="15"/>
      <c r="E1" s="15"/>
      <c r="F1" s="15"/>
    </row>
    <row r="2" spans="1:6" ht="16.5" customHeight="1">
      <c r="A2" s="24" t="s">
        <v>27</v>
      </c>
      <c r="B2" s="4"/>
      <c r="C2" s="4"/>
      <c r="D2" s="4"/>
      <c r="E2" s="4"/>
      <c r="F2" s="4"/>
    </row>
    <row r="3" spans="1:6" ht="45" customHeight="1">
      <c r="A3" s="5" t="s">
        <v>28</v>
      </c>
      <c r="B3" s="5"/>
      <c r="C3" s="5" t="s">
        <v>29</v>
      </c>
      <c r="D3" s="5"/>
      <c r="E3" s="5"/>
      <c r="F3" s="5" t="s">
        <v>30</v>
      </c>
    </row>
    <row r="4" spans="1:6" ht="33" customHeight="1">
      <c r="A4" s="5" t="s">
        <v>31</v>
      </c>
      <c r="B4" s="5" t="s">
        <v>32</v>
      </c>
      <c r="C4" s="5" t="s">
        <v>33</v>
      </c>
      <c r="D4" s="5" t="s">
        <v>34</v>
      </c>
      <c r="E4" s="5" t="s">
        <v>35</v>
      </c>
      <c r="F4" s="5"/>
    </row>
    <row r="5" spans="1:6" ht="33" customHeight="1">
      <c r="A5" s="5">
        <v>204</v>
      </c>
      <c r="B5" s="5" t="s">
        <v>36</v>
      </c>
      <c r="C5" s="5">
        <f>SUM(C6)</f>
        <v>1199.47</v>
      </c>
      <c r="D5" s="5">
        <f>SUM(D6)</f>
        <v>718.26</v>
      </c>
      <c r="E5" s="5">
        <f>SUM(E6)</f>
        <v>481.2</v>
      </c>
      <c r="F5" s="5"/>
    </row>
    <row r="6" spans="1:6" ht="33" customHeight="1">
      <c r="A6" s="5">
        <v>20406</v>
      </c>
      <c r="B6" s="5" t="s">
        <v>37</v>
      </c>
      <c r="C6" s="5">
        <f>SUM(C7:C11)</f>
        <v>1199.47</v>
      </c>
      <c r="D6" s="5">
        <f>SUM(D7:D11)</f>
        <v>718.26</v>
      </c>
      <c r="E6" s="5">
        <f>SUM(E7:E11)</f>
        <v>481.2</v>
      </c>
      <c r="F6" s="5"/>
    </row>
    <row r="7" spans="1:6" ht="33" customHeight="1">
      <c r="A7" s="5">
        <v>2040601</v>
      </c>
      <c r="B7" s="5" t="s">
        <v>38</v>
      </c>
      <c r="C7" s="5">
        <v>718.27</v>
      </c>
      <c r="D7" s="5">
        <v>718.26</v>
      </c>
      <c r="E7" s="5"/>
      <c r="F7" s="5"/>
    </row>
    <row r="8" spans="1:6" ht="33" customHeight="1">
      <c r="A8" s="5">
        <v>2040604</v>
      </c>
      <c r="B8" s="5" t="s">
        <v>39</v>
      </c>
      <c r="C8" s="5">
        <v>3</v>
      </c>
      <c r="D8" s="5"/>
      <c r="E8" s="5">
        <v>3</v>
      </c>
      <c r="F8" s="5"/>
    </row>
    <row r="9" spans="1:6" ht="33" customHeight="1">
      <c r="A9" s="5">
        <v>2040605</v>
      </c>
      <c r="B9" s="5" t="s">
        <v>40</v>
      </c>
      <c r="C9" s="5">
        <v>31.45</v>
      </c>
      <c r="D9" s="5"/>
      <c r="E9" s="5">
        <v>31.45</v>
      </c>
      <c r="F9" s="5"/>
    </row>
    <row r="10" spans="1:6" ht="33" customHeight="1">
      <c r="A10" s="5">
        <v>2040610</v>
      </c>
      <c r="B10" s="5" t="s">
        <v>41</v>
      </c>
      <c r="C10" s="5">
        <v>8.88</v>
      </c>
      <c r="D10" s="5"/>
      <c r="E10" s="5">
        <v>8.88</v>
      </c>
      <c r="F10" s="5"/>
    </row>
    <row r="11" spans="1:6" ht="33" customHeight="1">
      <c r="A11" s="5">
        <v>2040699</v>
      </c>
      <c r="B11" s="5" t="s">
        <v>42</v>
      </c>
      <c r="C11" s="5">
        <v>437.87</v>
      </c>
      <c r="D11" s="5"/>
      <c r="E11" s="5">
        <v>437.87</v>
      </c>
      <c r="F11" s="5"/>
    </row>
    <row r="12" spans="1:6" ht="33" customHeight="1">
      <c r="A12" s="5">
        <v>208</v>
      </c>
      <c r="B12" s="5" t="s">
        <v>43</v>
      </c>
      <c r="C12" s="5">
        <v>207.26</v>
      </c>
      <c r="D12" s="5">
        <v>207.26</v>
      </c>
      <c r="E12" s="5"/>
      <c r="F12" s="5"/>
    </row>
    <row r="13" spans="1:6" ht="33" customHeight="1">
      <c r="A13" s="5">
        <v>20805</v>
      </c>
      <c r="B13" s="5" t="s">
        <v>44</v>
      </c>
      <c r="C13" s="5">
        <v>207.26</v>
      </c>
      <c r="D13" s="5">
        <v>207.26</v>
      </c>
      <c r="E13" s="5"/>
      <c r="F13" s="5"/>
    </row>
    <row r="14" spans="1:6" ht="33" customHeight="1">
      <c r="A14" s="5">
        <v>2080504</v>
      </c>
      <c r="B14" s="5" t="s">
        <v>45</v>
      </c>
      <c r="C14" s="5">
        <v>207.26</v>
      </c>
      <c r="D14" s="5">
        <v>207.26</v>
      </c>
      <c r="E14" s="5"/>
      <c r="F14" s="5"/>
    </row>
    <row r="15" spans="1:6" ht="33" customHeight="1">
      <c r="A15" s="5">
        <v>210</v>
      </c>
      <c r="B15" s="5" t="s">
        <v>46</v>
      </c>
      <c r="C15" s="5">
        <v>1.3</v>
      </c>
      <c r="D15" s="5">
        <v>1.3</v>
      </c>
      <c r="E15" s="5"/>
      <c r="F15" s="5"/>
    </row>
    <row r="16" spans="1:6" ht="33" customHeight="1">
      <c r="A16" s="5">
        <v>21005</v>
      </c>
      <c r="B16" s="5" t="s">
        <v>47</v>
      </c>
      <c r="C16" s="5">
        <v>1.3</v>
      </c>
      <c r="D16" s="5">
        <v>1.3</v>
      </c>
      <c r="E16" s="5"/>
      <c r="F16" s="5"/>
    </row>
    <row r="17" spans="1:6" ht="33" customHeight="1">
      <c r="A17" s="5">
        <v>2100599</v>
      </c>
      <c r="B17" s="5" t="s">
        <v>48</v>
      </c>
      <c r="C17" s="5">
        <v>1.3</v>
      </c>
      <c r="D17" s="5">
        <v>1.3</v>
      </c>
      <c r="E17" s="5"/>
      <c r="F17" s="5"/>
    </row>
    <row r="18" spans="1:6" ht="33" customHeight="1">
      <c r="A18" s="5">
        <v>221</v>
      </c>
      <c r="B18" s="5" t="s">
        <v>49</v>
      </c>
      <c r="C18" s="5">
        <v>5.85</v>
      </c>
      <c r="D18" s="5">
        <v>5.85</v>
      </c>
      <c r="E18" s="5"/>
      <c r="F18" s="5"/>
    </row>
    <row r="19" spans="1:6" ht="33" customHeight="1">
      <c r="A19" s="5">
        <v>22102</v>
      </c>
      <c r="B19" s="5" t="s">
        <v>50</v>
      </c>
      <c r="C19" s="5">
        <v>5.85</v>
      </c>
      <c r="D19" s="5">
        <v>5.85</v>
      </c>
      <c r="E19" s="5"/>
      <c r="F19" s="5"/>
    </row>
    <row r="20" spans="1:6" ht="33" customHeight="1">
      <c r="A20" s="5">
        <v>2210203</v>
      </c>
      <c r="B20" s="5" t="s">
        <v>51</v>
      </c>
      <c r="C20" s="5">
        <v>5.85</v>
      </c>
      <c r="D20" s="5">
        <v>5.85</v>
      </c>
      <c r="E20" s="5"/>
      <c r="F20" s="5"/>
    </row>
    <row r="21" spans="1:6" ht="33" customHeight="1">
      <c r="A21" s="5" t="s">
        <v>8</v>
      </c>
      <c r="B21" s="5"/>
      <c r="C21" s="5">
        <f>SUM(D21:E21)</f>
        <v>1413.87</v>
      </c>
      <c r="D21" s="5">
        <f>SUM(D5,D12,D15,D18)</f>
        <v>932.67</v>
      </c>
      <c r="E21" s="5">
        <f>SUM(E5,E12,E15,E18)</f>
        <v>481.2</v>
      </c>
      <c r="F21" s="5"/>
    </row>
    <row r="22" spans="1:6" ht="14.25">
      <c r="A22" s="25" t="s">
        <v>52</v>
      </c>
      <c r="B22" s="15"/>
      <c r="C22" s="15"/>
      <c r="D22" s="15"/>
      <c r="E22" s="15"/>
      <c r="F22" s="15"/>
    </row>
  </sheetData>
  <sheetProtection/>
  <mergeCells count="5">
    <mergeCell ref="A2:F2"/>
    <mergeCell ref="A3:B3"/>
    <mergeCell ref="C3:E3"/>
    <mergeCell ref="A22:F22"/>
    <mergeCell ref="F3:F4"/>
  </mergeCells>
  <printOptions gridLines="1"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SheetLayoutView="100" workbookViewId="0" topLeftCell="A31">
      <selection activeCell="D40" sqref="D40"/>
    </sheetView>
  </sheetViews>
  <sheetFormatPr defaultColWidth="9.00390625" defaultRowHeight="13.5" customHeight="1"/>
  <cols>
    <col min="1" max="1" width="8.875" style="0" customWidth="1"/>
    <col min="2" max="2" width="17.00390625" style="0" customWidth="1"/>
    <col min="3" max="3" width="17.375" style="0" customWidth="1"/>
    <col min="4" max="4" width="15.125" style="0" customWidth="1"/>
    <col min="5" max="5" width="13.125" style="0" customWidth="1"/>
    <col min="6" max="6" width="12.00390625" style="0" customWidth="1"/>
  </cols>
  <sheetData>
    <row r="1" spans="1:3" ht="30" customHeight="1">
      <c r="A1" s="1" t="s">
        <v>53</v>
      </c>
      <c r="C1" s="2" t="s">
        <v>54</v>
      </c>
    </row>
    <row r="2" spans="1:6" ht="21" customHeight="1">
      <c r="A2" s="3"/>
      <c r="E2" s="4" t="s">
        <v>3</v>
      </c>
      <c r="F2" s="4"/>
    </row>
    <row r="3" spans="1:6" ht="45.75" customHeight="1">
      <c r="A3" s="5" t="s">
        <v>55</v>
      </c>
      <c r="B3" s="5"/>
      <c r="C3" s="5" t="s">
        <v>56</v>
      </c>
      <c r="D3" s="5"/>
      <c r="E3" s="5"/>
      <c r="F3" s="5" t="s">
        <v>30</v>
      </c>
    </row>
    <row r="4" spans="1:6" ht="45.75" customHeight="1">
      <c r="A4" s="5" t="s">
        <v>31</v>
      </c>
      <c r="B4" s="5" t="s">
        <v>32</v>
      </c>
      <c r="C4" s="5" t="s">
        <v>8</v>
      </c>
      <c r="D4" s="5" t="s">
        <v>57</v>
      </c>
      <c r="E4" s="5" t="s">
        <v>58</v>
      </c>
      <c r="F4" s="5"/>
    </row>
    <row r="5" spans="1:6" ht="31.5" customHeight="1">
      <c r="A5" s="5">
        <v>301</v>
      </c>
      <c r="B5" s="5" t="s">
        <v>59</v>
      </c>
      <c r="C5" s="5">
        <f>SUM(D5:E5)</f>
        <v>478.40000000000003</v>
      </c>
      <c r="D5" s="5">
        <f>SUM(D6:D11)</f>
        <v>478.40000000000003</v>
      </c>
      <c r="E5" s="5">
        <f>SUM(E6:E11)</f>
        <v>0</v>
      </c>
      <c r="F5" s="5"/>
    </row>
    <row r="6" spans="1:6" ht="22.5" customHeight="1">
      <c r="A6" s="18">
        <v>30101</v>
      </c>
      <c r="B6" s="5" t="s">
        <v>60</v>
      </c>
      <c r="C6" s="5">
        <f aca="true" t="shared" si="0" ref="C6:C39">SUM(D6:E6)</f>
        <v>130.93</v>
      </c>
      <c r="D6" s="5">
        <v>130.93</v>
      </c>
      <c r="E6" s="5"/>
      <c r="F6" s="5"/>
    </row>
    <row r="7" spans="1:6" ht="22.5" customHeight="1">
      <c r="A7" s="18">
        <v>30102</v>
      </c>
      <c r="B7" s="5" t="s">
        <v>61</v>
      </c>
      <c r="C7" s="5">
        <f t="shared" si="0"/>
        <v>305.8</v>
      </c>
      <c r="D7" s="5">
        <v>305.8</v>
      </c>
      <c r="E7" s="5"/>
      <c r="F7" s="5"/>
    </row>
    <row r="8" spans="1:6" ht="22.5" customHeight="1">
      <c r="A8" s="18">
        <v>30103</v>
      </c>
      <c r="B8" s="5" t="s">
        <v>62</v>
      </c>
      <c r="C8" s="5">
        <f t="shared" si="0"/>
        <v>24.57</v>
      </c>
      <c r="D8" s="5">
        <v>24.57</v>
      </c>
      <c r="E8" s="5"/>
      <c r="F8" s="5"/>
    </row>
    <row r="9" spans="1:6" ht="24" customHeight="1">
      <c r="A9" s="18">
        <v>30104</v>
      </c>
      <c r="B9" s="11" t="s">
        <v>63</v>
      </c>
      <c r="C9" s="5">
        <f t="shared" si="0"/>
        <v>12.43</v>
      </c>
      <c r="D9" s="5">
        <v>12.43</v>
      </c>
      <c r="E9" s="5"/>
      <c r="F9" s="5"/>
    </row>
    <row r="10" spans="1:6" ht="24" customHeight="1">
      <c r="A10" s="18">
        <v>30106</v>
      </c>
      <c r="B10" s="11" t="s">
        <v>64</v>
      </c>
      <c r="C10" s="5">
        <f t="shared" si="0"/>
        <v>1.93</v>
      </c>
      <c r="D10" s="5">
        <v>1.93</v>
      </c>
      <c r="E10" s="5"/>
      <c r="F10" s="5"/>
    </row>
    <row r="11" spans="1:6" ht="24" customHeight="1">
      <c r="A11" s="18">
        <v>30199</v>
      </c>
      <c r="B11" s="11" t="s">
        <v>65</v>
      </c>
      <c r="C11" s="5">
        <f t="shared" si="0"/>
        <v>2.74</v>
      </c>
      <c r="D11" s="5">
        <v>2.74</v>
      </c>
      <c r="E11" s="5"/>
      <c r="F11" s="5"/>
    </row>
    <row r="12" spans="1:6" ht="24" customHeight="1">
      <c r="A12" s="18">
        <v>302</v>
      </c>
      <c r="B12" s="5" t="s">
        <v>66</v>
      </c>
      <c r="C12" s="5">
        <f t="shared" si="0"/>
        <v>187.81000000000003</v>
      </c>
      <c r="D12" s="5">
        <v>0</v>
      </c>
      <c r="E12" s="5">
        <f>SUM(E13:E37)</f>
        <v>187.81000000000003</v>
      </c>
      <c r="F12" s="5"/>
    </row>
    <row r="13" spans="1:6" ht="24" customHeight="1">
      <c r="A13" s="18">
        <v>30201</v>
      </c>
      <c r="B13" s="11" t="s">
        <v>67</v>
      </c>
      <c r="C13" s="5">
        <f t="shared" si="0"/>
        <v>12.01</v>
      </c>
      <c r="D13" s="5"/>
      <c r="E13" s="5">
        <v>12.01</v>
      </c>
      <c r="F13" s="5"/>
    </row>
    <row r="14" spans="1:6" ht="24" customHeight="1">
      <c r="A14" s="18">
        <v>30202</v>
      </c>
      <c r="B14" s="11" t="s">
        <v>68</v>
      </c>
      <c r="C14" s="5">
        <f t="shared" si="0"/>
        <v>1.86</v>
      </c>
      <c r="D14" s="5"/>
      <c r="E14" s="5">
        <v>1.86</v>
      </c>
      <c r="F14" s="5"/>
    </row>
    <row r="15" spans="1:6" ht="24" customHeight="1">
      <c r="A15" s="18">
        <v>30205</v>
      </c>
      <c r="B15" s="11" t="s">
        <v>69</v>
      </c>
      <c r="C15" s="5">
        <f t="shared" si="0"/>
        <v>3.76</v>
      </c>
      <c r="D15" s="5"/>
      <c r="E15" s="5">
        <v>3.76</v>
      </c>
      <c r="F15" s="5"/>
    </row>
    <row r="16" spans="1:6" ht="24" customHeight="1">
      <c r="A16" s="18">
        <v>30206</v>
      </c>
      <c r="B16" s="11" t="s">
        <v>70</v>
      </c>
      <c r="C16" s="5">
        <f t="shared" si="0"/>
        <v>6.08</v>
      </c>
      <c r="D16" s="5"/>
      <c r="E16" s="5">
        <v>6.08</v>
      </c>
      <c r="F16" s="5"/>
    </row>
    <row r="17" spans="1:6" ht="24" customHeight="1">
      <c r="A17" s="18">
        <v>30207</v>
      </c>
      <c r="B17" s="11" t="s">
        <v>71</v>
      </c>
      <c r="C17" s="5">
        <f t="shared" si="0"/>
        <v>19.94</v>
      </c>
      <c r="D17" s="5"/>
      <c r="E17" s="5">
        <v>19.94</v>
      </c>
      <c r="F17" s="5"/>
    </row>
    <row r="18" spans="1:6" ht="24" customHeight="1">
      <c r="A18" s="18">
        <v>30208</v>
      </c>
      <c r="B18" s="11" t="s">
        <v>72</v>
      </c>
      <c r="C18" s="5">
        <f t="shared" si="0"/>
        <v>7.24</v>
      </c>
      <c r="D18" s="5"/>
      <c r="E18" s="5">
        <v>7.24</v>
      </c>
      <c r="F18" s="5"/>
    </row>
    <row r="19" spans="1:6" ht="24" customHeight="1">
      <c r="A19" s="18">
        <v>30211</v>
      </c>
      <c r="B19" s="11" t="s">
        <v>73</v>
      </c>
      <c r="C19" s="5">
        <f t="shared" si="0"/>
        <v>77.91</v>
      </c>
      <c r="D19" s="5"/>
      <c r="E19" s="5">
        <v>77.91</v>
      </c>
      <c r="F19" s="5"/>
    </row>
    <row r="20" spans="1:6" ht="24" customHeight="1">
      <c r="A20" s="18">
        <v>30213</v>
      </c>
      <c r="B20" s="11" t="s">
        <v>74</v>
      </c>
      <c r="C20" s="5">
        <f t="shared" si="0"/>
        <v>7.44</v>
      </c>
      <c r="D20" s="5"/>
      <c r="E20" s="5">
        <v>7.44</v>
      </c>
      <c r="F20" s="5"/>
    </row>
    <row r="21" spans="1:6" ht="24" customHeight="1">
      <c r="A21" s="18">
        <v>30214</v>
      </c>
      <c r="B21" s="11" t="s">
        <v>75</v>
      </c>
      <c r="C21" s="5">
        <f t="shared" si="0"/>
        <v>2.49</v>
      </c>
      <c r="D21" s="5"/>
      <c r="E21" s="5">
        <v>2.49</v>
      </c>
      <c r="F21" s="5"/>
    </row>
    <row r="22" spans="1:6" ht="24" customHeight="1">
      <c r="A22" s="18">
        <v>30216</v>
      </c>
      <c r="B22" s="11" t="s">
        <v>76</v>
      </c>
      <c r="C22" s="5">
        <f t="shared" si="0"/>
        <v>6.29</v>
      </c>
      <c r="D22" s="5"/>
      <c r="E22" s="5">
        <v>6.29</v>
      </c>
      <c r="F22" s="5"/>
    </row>
    <row r="23" spans="1:6" ht="24" customHeight="1">
      <c r="A23" s="5">
        <v>30217</v>
      </c>
      <c r="B23" s="5" t="s">
        <v>77</v>
      </c>
      <c r="C23" s="5">
        <v>2.81</v>
      </c>
      <c r="D23" s="5"/>
      <c r="E23" s="5">
        <v>2.81</v>
      </c>
      <c r="F23" s="5"/>
    </row>
    <row r="24" spans="1:6" ht="24" customHeight="1">
      <c r="A24" s="5">
        <v>30226</v>
      </c>
      <c r="B24" s="5" t="s">
        <v>78</v>
      </c>
      <c r="C24" s="5">
        <f t="shared" si="0"/>
        <v>0.07</v>
      </c>
      <c r="D24" s="5"/>
      <c r="E24" s="5">
        <v>0.07</v>
      </c>
      <c r="F24" s="5"/>
    </row>
    <row r="25" spans="1:6" ht="24" customHeight="1">
      <c r="A25" s="5">
        <v>30227</v>
      </c>
      <c r="B25" s="5" t="s">
        <v>79</v>
      </c>
      <c r="C25" s="5">
        <f t="shared" si="0"/>
        <v>1.59</v>
      </c>
      <c r="D25" s="5"/>
      <c r="E25" s="5">
        <v>1.59</v>
      </c>
      <c r="F25" s="5"/>
    </row>
    <row r="26" spans="1:6" ht="24" customHeight="1">
      <c r="A26" s="5">
        <v>30228</v>
      </c>
      <c r="B26" s="5" t="s">
        <v>80</v>
      </c>
      <c r="C26" s="5">
        <f t="shared" si="0"/>
        <v>10.11</v>
      </c>
      <c r="D26" s="5"/>
      <c r="E26" s="5">
        <v>10.11</v>
      </c>
      <c r="F26" s="5"/>
    </row>
    <row r="27" spans="1:6" ht="24" customHeight="1">
      <c r="A27" s="5">
        <v>30229</v>
      </c>
      <c r="B27" s="5" t="s">
        <v>81</v>
      </c>
      <c r="C27" s="5">
        <f t="shared" si="0"/>
        <v>0.53</v>
      </c>
      <c r="D27" s="5"/>
      <c r="E27" s="5">
        <v>0.53</v>
      </c>
      <c r="F27" s="5"/>
    </row>
    <row r="28" spans="1:6" ht="24" customHeight="1">
      <c r="A28" s="5">
        <v>30231</v>
      </c>
      <c r="B28" s="5" t="s">
        <v>82</v>
      </c>
      <c r="C28" s="5">
        <f t="shared" si="0"/>
        <v>25.59</v>
      </c>
      <c r="D28" s="5"/>
      <c r="E28" s="5">
        <v>25.59</v>
      </c>
      <c r="F28" s="5"/>
    </row>
    <row r="29" spans="1:6" ht="24" customHeight="1">
      <c r="A29" s="19">
        <v>30299</v>
      </c>
      <c r="B29" s="20" t="s">
        <v>83</v>
      </c>
      <c r="C29" s="5">
        <f t="shared" si="0"/>
        <v>2.09</v>
      </c>
      <c r="D29" s="5"/>
      <c r="E29" s="5">
        <v>2.09</v>
      </c>
      <c r="F29" s="19"/>
    </row>
    <row r="30" spans="1:6" ht="24" customHeight="1">
      <c r="A30" s="21">
        <v>303</v>
      </c>
      <c r="B30" s="20" t="s">
        <v>84</v>
      </c>
      <c r="C30" s="5">
        <f>C31+C32+C33+C34+C35+C36+C37+C39</f>
        <v>266.46999999999997</v>
      </c>
      <c r="D30" s="5">
        <f>D31+D32+D33+D34+D35+D36+D37+D38</f>
        <v>266.46</v>
      </c>
      <c r="E30" s="5"/>
      <c r="F30" s="21"/>
    </row>
    <row r="31" spans="1:6" ht="24" customHeight="1">
      <c r="A31" s="21">
        <v>30302</v>
      </c>
      <c r="B31" s="20" t="s">
        <v>85</v>
      </c>
      <c r="C31" s="5">
        <v>207.26</v>
      </c>
      <c r="D31" s="5">
        <v>207.26</v>
      </c>
      <c r="E31" s="5"/>
      <c r="F31" s="21"/>
    </row>
    <row r="32" spans="1:6" ht="24" customHeight="1">
      <c r="A32" s="21">
        <v>30304</v>
      </c>
      <c r="B32" s="20" t="s">
        <v>86</v>
      </c>
      <c r="C32" s="5">
        <v>20.9</v>
      </c>
      <c r="D32" s="5">
        <v>20.9</v>
      </c>
      <c r="E32" s="5"/>
      <c r="F32" s="21"/>
    </row>
    <row r="33" spans="1:6" ht="24" customHeight="1">
      <c r="A33" s="21">
        <v>30305</v>
      </c>
      <c r="B33" s="20" t="s">
        <v>87</v>
      </c>
      <c r="C33" s="5">
        <v>20.02</v>
      </c>
      <c r="D33" s="5">
        <v>20.01</v>
      </c>
      <c r="E33" s="5"/>
      <c r="F33" s="21"/>
    </row>
    <row r="34" spans="1:6" ht="24" customHeight="1">
      <c r="A34" s="21">
        <v>30306</v>
      </c>
      <c r="B34" s="5" t="s">
        <v>51</v>
      </c>
      <c r="C34" s="5">
        <v>5.85</v>
      </c>
      <c r="D34" s="5">
        <v>5.85</v>
      </c>
      <c r="E34" s="5"/>
      <c r="F34" s="21"/>
    </row>
    <row r="35" spans="1:6" ht="24" customHeight="1">
      <c r="A35" s="21">
        <v>30307</v>
      </c>
      <c r="B35" s="20" t="s">
        <v>88</v>
      </c>
      <c r="C35" s="5">
        <v>1.67</v>
      </c>
      <c r="D35" s="5">
        <v>1.67</v>
      </c>
      <c r="E35" s="5"/>
      <c r="F35" s="21"/>
    </row>
    <row r="36" spans="1:6" ht="24" customHeight="1">
      <c r="A36" s="21">
        <v>30309</v>
      </c>
      <c r="B36" s="20" t="s">
        <v>89</v>
      </c>
      <c r="C36" s="5">
        <v>0.3</v>
      </c>
      <c r="D36" s="5">
        <v>0.3</v>
      </c>
      <c r="E36" s="5"/>
      <c r="F36" s="21"/>
    </row>
    <row r="37" spans="1:6" ht="24" customHeight="1">
      <c r="A37" s="21">
        <v>30399</v>
      </c>
      <c r="B37" t="s">
        <v>90</v>
      </c>
      <c r="C37" s="22">
        <v>8.13</v>
      </c>
      <c r="D37" s="22">
        <v>8.13</v>
      </c>
      <c r="E37" s="23"/>
      <c r="F37" s="21"/>
    </row>
    <row r="38" spans="1:6" ht="24" customHeight="1">
      <c r="A38" s="21">
        <v>309</v>
      </c>
      <c r="B38" t="s">
        <v>91</v>
      </c>
      <c r="C38" s="5">
        <v>2.34</v>
      </c>
      <c r="D38" s="5">
        <v>2.34</v>
      </c>
      <c r="E38" s="21"/>
      <c r="F38" s="21"/>
    </row>
    <row r="39" spans="1:6" ht="24" customHeight="1">
      <c r="A39" s="21">
        <v>30902</v>
      </c>
      <c r="B39" t="s">
        <v>92</v>
      </c>
      <c r="C39" s="5">
        <v>2.34</v>
      </c>
      <c r="D39" s="5">
        <v>2.34</v>
      </c>
      <c r="E39" s="21"/>
      <c r="F39" s="21"/>
    </row>
    <row r="40" spans="1:6" ht="24" customHeight="1">
      <c r="A40" s="5" t="s">
        <v>8</v>
      </c>
      <c r="B40" s="5"/>
      <c r="C40" s="5">
        <v>932.67</v>
      </c>
      <c r="D40" s="5">
        <v>744.86</v>
      </c>
      <c r="E40" s="5">
        <f>SUM(E38,E30,E12,E5)</f>
        <v>187.81000000000003</v>
      </c>
      <c r="F40" s="5"/>
    </row>
  </sheetData>
  <sheetProtection/>
  <mergeCells count="5">
    <mergeCell ref="E2:F2"/>
    <mergeCell ref="A3:B3"/>
    <mergeCell ref="C3:E3"/>
    <mergeCell ref="A40:B40"/>
    <mergeCell ref="F3:F4"/>
  </mergeCells>
  <printOptions gridLines="1"/>
  <pageMargins left="0.7" right="0.7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4">
      <selection activeCell="C8" sqref="C8"/>
    </sheetView>
  </sheetViews>
  <sheetFormatPr defaultColWidth="9.00390625" defaultRowHeight="13.5" customHeight="1"/>
  <cols>
    <col min="1" max="1" width="11.75390625" style="0" customWidth="1"/>
    <col min="2" max="2" width="7.875" style="0" customWidth="1"/>
    <col min="3" max="3" width="9.25390625" style="0" customWidth="1"/>
    <col min="5" max="5" width="9.25390625" style="0" customWidth="1"/>
    <col min="6" max="6" width="12.25390625" style="0" customWidth="1"/>
    <col min="9" max="9" width="9.25390625" style="0" customWidth="1"/>
    <col min="11" max="11" width="9.25390625" style="0" customWidth="1"/>
    <col min="12" max="12" width="10.875" style="0" customWidth="1"/>
  </cols>
  <sheetData>
    <row r="1" spans="1:12" ht="30" customHeight="1">
      <c r="A1" s="1" t="s">
        <v>93</v>
      </c>
      <c r="B1" s="2" t="s">
        <v>94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0.2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7" t="s">
        <v>3</v>
      </c>
      <c r="L2" s="17"/>
    </row>
    <row r="3" spans="1:12" ht="48.75" customHeight="1">
      <c r="A3" s="8" t="s">
        <v>95</v>
      </c>
      <c r="B3" s="8"/>
      <c r="C3" s="8"/>
      <c r="D3" s="8"/>
      <c r="E3" s="8"/>
      <c r="F3" s="8"/>
      <c r="G3" s="8" t="s">
        <v>96</v>
      </c>
      <c r="H3" s="8"/>
      <c r="I3" s="8"/>
      <c r="J3" s="8"/>
      <c r="K3" s="8"/>
      <c r="L3" s="8"/>
    </row>
    <row r="4" spans="1:12" ht="48.75" customHeight="1">
      <c r="A4" s="8" t="s">
        <v>8</v>
      </c>
      <c r="B4" s="5" t="s">
        <v>97</v>
      </c>
      <c r="C4" s="8" t="s">
        <v>98</v>
      </c>
      <c r="D4" s="8"/>
      <c r="E4" s="8"/>
      <c r="F4" s="5" t="s">
        <v>77</v>
      </c>
      <c r="G4" s="8" t="s">
        <v>8</v>
      </c>
      <c r="H4" s="5" t="s">
        <v>97</v>
      </c>
      <c r="I4" s="8" t="s">
        <v>98</v>
      </c>
      <c r="J4" s="8"/>
      <c r="K4" s="8"/>
      <c r="L4" s="5" t="s">
        <v>77</v>
      </c>
    </row>
    <row r="5" spans="1:12" ht="48.75" customHeight="1">
      <c r="A5" s="8"/>
      <c r="B5" s="5"/>
      <c r="C5" s="5" t="s">
        <v>33</v>
      </c>
      <c r="D5" s="5" t="s">
        <v>99</v>
      </c>
      <c r="E5" s="5" t="s">
        <v>100</v>
      </c>
      <c r="F5" s="5"/>
      <c r="G5" s="8"/>
      <c r="H5" s="5"/>
      <c r="I5" s="5" t="s">
        <v>33</v>
      </c>
      <c r="J5" s="5" t="s">
        <v>99</v>
      </c>
      <c r="K5" s="5" t="s">
        <v>100</v>
      </c>
      <c r="L5" s="5"/>
    </row>
    <row r="6" spans="1:12" ht="48.75" customHeight="1">
      <c r="A6" s="7">
        <f>C6+D6</f>
        <v>39.07</v>
      </c>
      <c r="B6" s="7">
        <v>0</v>
      </c>
      <c r="C6" s="7">
        <f>E6+F6</f>
        <v>39.07</v>
      </c>
      <c r="D6" s="7">
        <v>0</v>
      </c>
      <c r="E6" s="7">
        <v>33.21</v>
      </c>
      <c r="F6" s="7">
        <v>5.86</v>
      </c>
      <c r="G6" s="7">
        <f>I6+J6</f>
        <v>29.049999999999997</v>
      </c>
      <c r="H6" s="7">
        <v>0</v>
      </c>
      <c r="I6" s="7">
        <f>K6+L6</f>
        <v>29.049999999999997</v>
      </c>
      <c r="J6" s="7">
        <v>0</v>
      </c>
      <c r="K6" s="7">
        <v>26.24</v>
      </c>
      <c r="L6" s="7">
        <v>2.81</v>
      </c>
    </row>
    <row r="7" spans="1:12" ht="48.75" customHeight="1">
      <c r="A7" s="16"/>
      <c r="B7" s="16"/>
      <c r="C7" s="16"/>
      <c r="D7" s="16"/>
      <c r="E7" s="16"/>
      <c r="F7" s="16"/>
      <c r="G7" s="7"/>
      <c r="H7" s="7"/>
      <c r="I7" s="7"/>
      <c r="J7" s="7"/>
      <c r="K7" s="7"/>
      <c r="L7" s="7"/>
    </row>
    <row r="8" spans="1:12" ht="48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48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48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</sheetData>
  <sheetProtection/>
  <mergeCells count="12">
    <mergeCell ref="B1:L1"/>
    <mergeCell ref="K2:L2"/>
    <mergeCell ref="A3:F3"/>
    <mergeCell ref="G3:L3"/>
    <mergeCell ref="C4:E4"/>
    <mergeCell ref="I4:K4"/>
    <mergeCell ref="A4:A5"/>
    <mergeCell ref="B4:B5"/>
    <mergeCell ref="F4:F5"/>
    <mergeCell ref="G4:G5"/>
    <mergeCell ref="H4:H5"/>
    <mergeCell ref="L4:L5"/>
  </mergeCells>
  <printOptions gridLines="1"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workbookViewId="0" topLeftCell="A1">
      <selection activeCell="D13" sqref="D13:E29"/>
    </sheetView>
  </sheetViews>
  <sheetFormatPr defaultColWidth="9.00390625" defaultRowHeight="13.5" customHeight="1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1" t="s">
        <v>101</v>
      </c>
      <c r="B1" s="2"/>
      <c r="C1" s="2" t="s">
        <v>102</v>
      </c>
      <c r="D1" s="2"/>
      <c r="E1" s="2"/>
      <c r="F1" s="2"/>
    </row>
    <row r="2" spans="1:6" ht="21" customHeight="1">
      <c r="A2" s="13" t="s">
        <v>103</v>
      </c>
      <c r="E2" s="9" t="s">
        <v>3</v>
      </c>
      <c r="F2" s="9"/>
    </row>
    <row r="3" spans="1:6" ht="27" customHeight="1">
      <c r="A3" s="8" t="s">
        <v>31</v>
      </c>
      <c r="B3" s="8" t="s">
        <v>104</v>
      </c>
      <c r="C3" s="8" t="s">
        <v>105</v>
      </c>
      <c r="D3" s="8" t="s">
        <v>106</v>
      </c>
      <c r="E3" s="8"/>
      <c r="F3" s="8"/>
    </row>
    <row r="4" spans="1:6" ht="27" customHeight="1">
      <c r="A4" s="8"/>
      <c r="B4" s="8"/>
      <c r="C4" s="8"/>
      <c r="D4" s="8" t="s">
        <v>8</v>
      </c>
      <c r="E4" s="8" t="s">
        <v>34</v>
      </c>
      <c r="F4" s="8" t="s">
        <v>35</v>
      </c>
    </row>
    <row r="5" spans="1:6" ht="27" customHeight="1">
      <c r="A5" s="7">
        <v>20406</v>
      </c>
      <c r="B5" s="7" t="s">
        <v>107</v>
      </c>
      <c r="C5" s="7" t="s">
        <v>107</v>
      </c>
      <c r="D5" s="7">
        <v>0</v>
      </c>
      <c r="E5" s="7">
        <v>0</v>
      </c>
      <c r="F5" s="7">
        <v>0</v>
      </c>
    </row>
    <row r="6" spans="1:6" ht="27" customHeight="1">
      <c r="A6" s="7"/>
      <c r="B6" s="7"/>
      <c r="C6" s="7"/>
      <c r="D6" s="7"/>
      <c r="E6" s="7"/>
      <c r="F6" s="7"/>
    </row>
    <row r="7" spans="1:6" ht="27" customHeight="1">
      <c r="A7" s="7"/>
      <c r="B7" s="7"/>
      <c r="C7" s="7"/>
      <c r="D7" s="7"/>
      <c r="E7" s="7"/>
      <c r="F7" s="7"/>
    </row>
    <row r="8" spans="1:6" ht="27" customHeight="1">
      <c r="A8" s="7"/>
      <c r="B8" s="7"/>
      <c r="C8" s="7"/>
      <c r="D8" s="7"/>
      <c r="E8" s="7"/>
      <c r="F8" s="7"/>
    </row>
    <row r="9" spans="1:6" ht="27" customHeight="1">
      <c r="A9" s="7"/>
      <c r="B9" s="7"/>
      <c r="C9" s="7"/>
      <c r="D9" s="7"/>
      <c r="E9" s="7"/>
      <c r="F9" s="7"/>
    </row>
    <row r="10" spans="1:6" ht="27" customHeight="1">
      <c r="A10" s="7"/>
      <c r="B10" s="7"/>
      <c r="C10" s="7"/>
      <c r="D10" s="7"/>
      <c r="E10" s="7"/>
      <c r="F10" s="7"/>
    </row>
    <row r="11" spans="1:6" ht="27" customHeight="1">
      <c r="A11" s="7"/>
      <c r="B11" s="7"/>
      <c r="C11" s="7"/>
      <c r="D11" s="7"/>
      <c r="E11" s="7"/>
      <c r="F11" s="7"/>
    </row>
    <row r="12" spans="1:6" ht="27" customHeight="1">
      <c r="A12" s="7"/>
      <c r="B12" s="7"/>
      <c r="C12" s="7"/>
      <c r="D12" s="7"/>
      <c r="E12" s="7"/>
      <c r="F12" s="7"/>
    </row>
    <row r="13" spans="1:6" ht="27" customHeight="1">
      <c r="A13" s="7"/>
      <c r="B13" s="7"/>
      <c r="C13" s="7"/>
      <c r="D13" s="7"/>
      <c r="E13" s="7"/>
      <c r="F13" s="7"/>
    </row>
    <row r="14" spans="1:6" ht="27" customHeight="1">
      <c r="A14" s="7"/>
      <c r="B14" s="7"/>
      <c r="C14" s="7"/>
      <c r="D14" s="7"/>
      <c r="E14" s="7"/>
      <c r="F14" s="7"/>
    </row>
    <row r="15" spans="1:6" ht="27" customHeight="1">
      <c r="A15" s="7"/>
      <c r="B15" s="7"/>
      <c r="C15" s="7"/>
      <c r="D15" s="7"/>
      <c r="E15" s="7"/>
      <c r="F15" s="7"/>
    </row>
    <row r="16" spans="1:6" ht="27" customHeight="1">
      <c r="A16" s="7"/>
      <c r="B16" s="7"/>
      <c r="C16" s="7"/>
      <c r="D16" s="7"/>
      <c r="E16" s="7"/>
      <c r="F16" s="7"/>
    </row>
    <row r="17" spans="1:6" ht="27" customHeight="1">
      <c r="A17" s="7"/>
      <c r="B17" s="7"/>
      <c r="C17" s="7"/>
      <c r="D17" s="7"/>
      <c r="E17" s="7"/>
      <c r="F17" s="7"/>
    </row>
    <row r="18" spans="1:6" ht="27" customHeight="1">
      <c r="A18" s="7"/>
      <c r="B18" s="7"/>
      <c r="C18" s="7"/>
      <c r="D18" s="7"/>
      <c r="E18" s="7"/>
      <c r="F18" s="7"/>
    </row>
    <row r="19" spans="1:6" ht="27" customHeight="1">
      <c r="A19" s="7"/>
      <c r="B19" s="7"/>
      <c r="C19" s="7"/>
      <c r="D19" s="7"/>
      <c r="E19" s="7"/>
      <c r="F19" s="7"/>
    </row>
    <row r="20" spans="1:6" ht="27" customHeight="1">
      <c r="A20" s="8" t="s">
        <v>8</v>
      </c>
      <c r="B20" s="8"/>
      <c r="C20" s="7"/>
      <c r="D20" s="7"/>
      <c r="E20" s="7"/>
      <c r="F20" s="7"/>
    </row>
    <row r="21" ht="22.5">
      <c r="A21" s="2"/>
    </row>
  </sheetData>
  <sheetProtection/>
  <mergeCells count="6">
    <mergeCell ref="E2:F2"/>
    <mergeCell ref="D3:F3"/>
    <mergeCell ref="A20:B20"/>
    <mergeCell ref="A3:A4"/>
    <mergeCell ref="B3:B4"/>
    <mergeCell ref="C3:C4"/>
  </mergeCells>
  <printOptions gridLines="1"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SheetLayoutView="100" workbookViewId="0" topLeftCell="A11">
      <selection activeCell="D8" sqref="D8"/>
    </sheetView>
  </sheetViews>
  <sheetFormatPr defaultColWidth="9.00390625" defaultRowHeight="13.5" customHeight="1"/>
  <cols>
    <col min="1" max="1" width="21.625" style="0" customWidth="1"/>
    <col min="2" max="2" width="18.25390625" style="0" customWidth="1"/>
    <col min="3" max="3" width="23.75390625" style="0" customWidth="1"/>
    <col min="4" max="4" width="19.125" style="0" customWidth="1"/>
  </cols>
  <sheetData>
    <row r="1" spans="1:4" ht="22.5">
      <c r="A1" s="1" t="s">
        <v>108</v>
      </c>
      <c r="B1" s="2" t="s">
        <v>109</v>
      </c>
      <c r="C1" s="2"/>
      <c r="D1" s="2"/>
    </row>
    <row r="2" spans="1:4" ht="21" customHeight="1">
      <c r="A2" s="10"/>
      <c r="D2" t="s">
        <v>3</v>
      </c>
    </row>
    <row r="3" spans="1:4" ht="27.75" customHeight="1">
      <c r="A3" s="5" t="s">
        <v>4</v>
      </c>
      <c r="B3" s="5"/>
      <c r="C3" s="5" t="s">
        <v>5</v>
      </c>
      <c r="D3" s="5"/>
    </row>
    <row r="4" spans="1:4" ht="27.75" customHeight="1">
      <c r="A4" s="5" t="s">
        <v>6</v>
      </c>
      <c r="B4" s="5" t="s">
        <v>7</v>
      </c>
      <c r="C4" s="5" t="s">
        <v>6</v>
      </c>
      <c r="D4" s="5" t="s">
        <v>7</v>
      </c>
    </row>
    <row r="5" spans="1:4" ht="27.75" customHeight="1">
      <c r="A5" s="11" t="s">
        <v>110</v>
      </c>
      <c r="B5" s="5">
        <v>1586.16</v>
      </c>
      <c r="C5" s="11" t="s">
        <v>111</v>
      </c>
      <c r="D5" s="5"/>
    </row>
    <row r="6" spans="1:4" ht="27.75" customHeight="1">
      <c r="A6" s="11" t="s">
        <v>112</v>
      </c>
      <c r="B6" s="5"/>
      <c r="C6" s="11" t="s">
        <v>113</v>
      </c>
      <c r="D6" s="5"/>
    </row>
    <row r="7" spans="1:4" ht="27.75" customHeight="1">
      <c r="A7" s="11" t="s">
        <v>114</v>
      </c>
      <c r="B7" s="5"/>
      <c r="C7" s="11" t="s">
        <v>115</v>
      </c>
      <c r="D7" s="5"/>
    </row>
    <row r="8" spans="1:4" ht="27.75" customHeight="1">
      <c r="A8" s="11" t="s">
        <v>116</v>
      </c>
      <c r="B8" s="5"/>
      <c r="C8" s="11" t="s">
        <v>117</v>
      </c>
      <c r="D8" s="5">
        <v>1199.47</v>
      </c>
    </row>
    <row r="9" spans="1:4" ht="27.75" customHeight="1">
      <c r="A9" s="11" t="s">
        <v>118</v>
      </c>
      <c r="B9" s="5"/>
      <c r="C9" s="11" t="s">
        <v>119</v>
      </c>
      <c r="D9" s="5"/>
    </row>
    <row r="10" spans="1:4" ht="27.75" customHeight="1">
      <c r="A10" s="5"/>
      <c r="B10" s="5"/>
      <c r="C10" s="11" t="s">
        <v>120</v>
      </c>
      <c r="D10" s="5"/>
    </row>
    <row r="11" spans="1:4" ht="27.75" customHeight="1">
      <c r="A11" s="5"/>
      <c r="B11" s="5"/>
      <c r="C11" s="12" t="s">
        <v>121</v>
      </c>
      <c r="D11" s="5">
        <v>207.26</v>
      </c>
    </row>
    <row r="12" spans="1:4" ht="27.75" customHeight="1">
      <c r="A12" s="5"/>
      <c r="B12" s="5"/>
      <c r="C12" s="11" t="s">
        <v>122</v>
      </c>
      <c r="D12" s="5">
        <v>1.3</v>
      </c>
    </row>
    <row r="13" spans="1:4" ht="27.75" customHeight="1">
      <c r="A13" s="5"/>
      <c r="B13" s="5"/>
      <c r="C13" s="11" t="s">
        <v>123</v>
      </c>
      <c r="D13" s="5">
        <v>5.85</v>
      </c>
    </row>
    <row r="14" spans="1:4" ht="27.75" customHeight="1">
      <c r="A14" s="5"/>
      <c r="B14" s="5"/>
      <c r="C14" s="5"/>
      <c r="D14" s="5"/>
    </row>
    <row r="15" spans="1:4" ht="27.75" customHeight="1">
      <c r="A15" s="5" t="s">
        <v>124</v>
      </c>
      <c r="B15" s="5">
        <v>1586.16</v>
      </c>
      <c r="C15" s="5" t="s">
        <v>125</v>
      </c>
      <c r="D15" s="5">
        <f>SUM(D5:D13)</f>
        <v>1413.8799999999999</v>
      </c>
    </row>
    <row r="16" spans="1:4" ht="27.75" customHeight="1">
      <c r="A16" s="11" t="s">
        <v>126</v>
      </c>
      <c r="B16" s="5"/>
      <c r="C16" s="5"/>
      <c r="D16" s="5"/>
    </row>
    <row r="17" spans="1:4" ht="27.75" customHeight="1">
      <c r="A17" s="11" t="s">
        <v>127</v>
      </c>
      <c r="B17" s="11">
        <v>65.11</v>
      </c>
      <c r="C17" s="11" t="s">
        <v>128</v>
      </c>
      <c r="D17" s="5">
        <v>237.4</v>
      </c>
    </row>
    <row r="18" spans="1:4" ht="27.75" customHeight="1">
      <c r="A18" s="5"/>
      <c r="B18" s="5"/>
      <c r="C18" s="5"/>
      <c r="D18" s="5"/>
    </row>
    <row r="19" spans="1:4" ht="27.75" customHeight="1">
      <c r="A19" s="5"/>
      <c r="B19" s="5"/>
      <c r="C19" s="5"/>
      <c r="D19" s="5"/>
    </row>
    <row r="20" spans="1:4" ht="27.75" customHeight="1">
      <c r="A20" s="5" t="s">
        <v>23</v>
      </c>
      <c r="B20" s="5">
        <v>1651.28</v>
      </c>
      <c r="C20" s="5" t="s">
        <v>24</v>
      </c>
      <c r="D20" s="5">
        <f>D15+D17</f>
        <v>1651.28</v>
      </c>
    </row>
  </sheetData>
  <sheetProtection/>
  <mergeCells count="2">
    <mergeCell ref="A3:B3"/>
    <mergeCell ref="C3:D3"/>
  </mergeCells>
  <printOptions gridLines="1"/>
  <pageMargins left="0.71" right="0.7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SheetLayoutView="100" workbookViewId="0" topLeftCell="A1">
      <selection activeCell="H19" sqref="H19"/>
    </sheetView>
  </sheetViews>
  <sheetFormatPr defaultColWidth="9.00390625" defaultRowHeight="27.75" customHeight="1"/>
  <cols>
    <col min="2" max="2" width="16.625" style="0" customWidth="1"/>
    <col min="3" max="3" width="8.75390625" style="0" customWidth="1"/>
    <col min="5" max="5" width="13.00390625" style="0" customWidth="1"/>
    <col min="6" max="6" width="12.75390625" style="0" customWidth="1"/>
    <col min="12" max="12" width="11.875" style="0" customWidth="1"/>
  </cols>
  <sheetData>
    <row r="1" spans="1:12" ht="27.75" customHeight="1">
      <c r="A1" s="1" t="s">
        <v>129</v>
      </c>
      <c r="B1" s="2"/>
      <c r="C1" s="2"/>
      <c r="D1" s="2"/>
      <c r="E1" s="2"/>
      <c r="F1" s="2" t="s">
        <v>130</v>
      </c>
      <c r="G1" s="2"/>
      <c r="H1" s="2"/>
      <c r="I1" s="2"/>
      <c r="J1" s="2"/>
      <c r="K1" s="2"/>
      <c r="L1" s="2"/>
    </row>
    <row r="2" spans="1:12" ht="18" customHeight="1">
      <c r="A2" s="6" t="s">
        <v>131</v>
      </c>
      <c r="K2" s="9" t="s">
        <v>3</v>
      </c>
      <c r="L2" s="9"/>
    </row>
    <row r="3" spans="1:12" ht="31.5" customHeight="1">
      <c r="A3" s="5" t="s">
        <v>132</v>
      </c>
      <c r="B3" s="5"/>
      <c r="C3" s="5" t="s">
        <v>8</v>
      </c>
      <c r="D3" s="5" t="s">
        <v>127</v>
      </c>
      <c r="E3" s="5" t="s">
        <v>133</v>
      </c>
      <c r="F3" s="5" t="s">
        <v>134</v>
      </c>
      <c r="G3" s="5" t="s">
        <v>135</v>
      </c>
      <c r="H3" s="5" t="s">
        <v>136</v>
      </c>
      <c r="I3" s="5" t="s">
        <v>137</v>
      </c>
      <c r="J3" s="5" t="s">
        <v>138</v>
      </c>
      <c r="K3" s="5" t="s">
        <v>139</v>
      </c>
      <c r="L3" s="5" t="s">
        <v>126</v>
      </c>
    </row>
    <row r="4" spans="1:12" ht="27.75" customHeight="1">
      <c r="A4" s="7" t="s">
        <v>31</v>
      </c>
      <c r="B4" s="8" t="s">
        <v>32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8" customHeight="1">
      <c r="A5" s="5">
        <v>204</v>
      </c>
      <c r="B5" s="5" t="s">
        <v>36</v>
      </c>
      <c r="C5" s="5">
        <f>D5+E5</f>
        <v>1436.87</v>
      </c>
      <c r="D5" s="7">
        <v>65.11</v>
      </c>
      <c r="E5" s="5">
        <f>SUM(E6)</f>
        <v>1371.76</v>
      </c>
      <c r="F5" s="7"/>
      <c r="G5" s="7"/>
      <c r="H5" s="7"/>
      <c r="I5" s="7"/>
      <c r="J5" s="7"/>
      <c r="K5" s="7"/>
      <c r="L5" s="7"/>
    </row>
    <row r="6" spans="1:12" ht="18" customHeight="1">
      <c r="A6" s="5">
        <v>20406</v>
      </c>
      <c r="B6" s="5" t="s">
        <v>37</v>
      </c>
      <c r="C6" s="5">
        <f>D6+E6</f>
        <v>1436.87</v>
      </c>
      <c r="D6" s="7">
        <v>65.11</v>
      </c>
      <c r="E6" s="5">
        <f>SUM(E7:E12)</f>
        <v>1371.76</v>
      </c>
      <c r="F6" s="7"/>
      <c r="G6" s="7"/>
      <c r="H6" s="7"/>
      <c r="I6" s="7"/>
      <c r="J6" s="7"/>
      <c r="K6" s="7"/>
      <c r="L6" s="7"/>
    </row>
    <row r="7" spans="1:12" ht="18" customHeight="1">
      <c r="A7" s="5">
        <v>2040601</v>
      </c>
      <c r="B7" s="5" t="s">
        <v>38</v>
      </c>
      <c r="C7" s="5">
        <v>812.83</v>
      </c>
      <c r="D7" s="7">
        <v>65.11</v>
      </c>
      <c r="E7" s="5">
        <v>812.83</v>
      </c>
      <c r="F7" s="7"/>
      <c r="G7" s="7"/>
      <c r="H7" s="7"/>
      <c r="I7" s="7"/>
      <c r="J7" s="7"/>
      <c r="K7" s="7"/>
      <c r="L7" s="7"/>
    </row>
    <row r="8" spans="1:12" ht="18" customHeight="1">
      <c r="A8" s="5">
        <v>2040604</v>
      </c>
      <c r="B8" s="5" t="s">
        <v>39</v>
      </c>
      <c r="C8" s="5">
        <v>6</v>
      </c>
      <c r="D8" s="7"/>
      <c r="E8" s="5">
        <v>6</v>
      </c>
      <c r="F8" s="7"/>
      <c r="G8" s="7"/>
      <c r="H8" s="7"/>
      <c r="I8" s="7"/>
      <c r="J8" s="7"/>
      <c r="K8" s="7"/>
      <c r="L8" s="7"/>
    </row>
    <row r="9" spans="1:12" ht="18" customHeight="1">
      <c r="A9" s="5">
        <v>2040605</v>
      </c>
      <c r="B9" s="5" t="s">
        <v>40</v>
      </c>
      <c r="C9" s="5">
        <v>36</v>
      </c>
      <c r="D9" s="7"/>
      <c r="E9" s="5">
        <v>36</v>
      </c>
      <c r="F9" s="7"/>
      <c r="G9" s="7"/>
      <c r="H9" s="7"/>
      <c r="I9" s="7"/>
      <c r="J9" s="7"/>
      <c r="K9" s="7"/>
      <c r="L9" s="7"/>
    </row>
    <row r="10" spans="1:12" ht="18" customHeight="1">
      <c r="A10" s="5">
        <v>2040607</v>
      </c>
      <c r="B10" s="5" t="s">
        <v>140</v>
      </c>
      <c r="C10" s="5">
        <v>8.35</v>
      </c>
      <c r="D10" s="7"/>
      <c r="E10" s="5">
        <v>8.35</v>
      </c>
      <c r="F10" s="7"/>
      <c r="G10" s="7"/>
      <c r="H10" s="7"/>
      <c r="I10" s="7"/>
      <c r="J10" s="7"/>
      <c r="K10" s="7"/>
      <c r="L10" s="7"/>
    </row>
    <row r="11" spans="1:12" ht="18" customHeight="1">
      <c r="A11" s="5">
        <v>2040610</v>
      </c>
      <c r="B11" t="s">
        <v>41</v>
      </c>
      <c r="C11" s="5">
        <v>21.88</v>
      </c>
      <c r="D11" s="7"/>
      <c r="E11" s="5">
        <v>21.88</v>
      </c>
      <c r="F11" s="7"/>
      <c r="G11" s="7"/>
      <c r="H11" s="7"/>
      <c r="I11" s="7"/>
      <c r="J11" s="7"/>
      <c r="K11" s="7"/>
      <c r="L11" s="7"/>
    </row>
    <row r="12" spans="1:12" ht="18" customHeight="1">
      <c r="A12" s="5">
        <v>2040699</v>
      </c>
      <c r="B12" s="5" t="s">
        <v>42</v>
      </c>
      <c r="C12" s="5">
        <v>486.7</v>
      </c>
      <c r="D12" s="7"/>
      <c r="E12" s="5">
        <v>486.7</v>
      </c>
      <c r="F12" s="7"/>
      <c r="G12" s="7"/>
      <c r="H12" s="7"/>
      <c r="I12" s="7"/>
      <c r="J12" s="7"/>
      <c r="K12" s="7"/>
      <c r="L12" s="7"/>
    </row>
    <row r="13" spans="1:12" ht="18" customHeight="1">
      <c r="A13" s="5">
        <v>208</v>
      </c>
      <c r="B13" s="5" t="s">
        <v>43</v>
      </c>
      <c r="C13" s="5">
        <v>207.26</v>
      </c>
      <c r="D13" s="7"/>
      <c r="E13" s="5">
        <v>207.26</v>
      </c>
      <c r="F13" s="7"/>
      <c r="G13" s="7"/>
      <c r="H13" s="7"/>
      <c r="I13" s="7"/>
      <c r="J13" s="7"/>
      <c r="K13" s="7"/>
      <c r="L13" s="7"/>
    </row>
    <row r="14" spans="1:12" ht="18" customHeight="1">
      <c r="A14" s="5">
        <v>20805</v>
      </c>
      <c r="B14" s="5" t="s">
        <v>44</v>
      </c>
      <c r="C14" s="5">
        <v>207.26</v>
      </c>
      <c r="D14" s="7"/>
      <c r="E14" s="5">
        <v>207.26</v>
      </c>
      <c r="F14" s="7"/>
      <c r="G14" s="7"/>
      <c r="H14" s="7"/>
      <c r="I14" s="7"/>
      <c r="J14" s="7"/>
      <c r="K14" s="7"/>
      <c r="L14" s="7"/>
    </row>
    <row r="15" spans="1:12" ht="18" customHeight="1">
      <c r="A15" s="5">
        <v>2080504</v>
      </c>
      <c r="B15" s="5" t="s">
        <v>45</v>
      </c>
      <c r="C15" s="5">
        <v>207.26</v>
      </c>
      <c r="D15" s="7"/>
      <c r="E15" s="5">
        <v>207.26</v>
      </c>
      <c r="F15" s="7"/>
      <c r="G15" s="7"/>
      <c r="H15" s="7"/>
      <c r="I15" s="7"/>
      <c r="J15" s="7"/>
      <c r="K15" s="7"/>
      <c r="L15" s="7"/>
    </row>
    <row r="16" spans="1:12" ht="24" customHeight="1">
      <c r="A16" s="5">
        <v>210</v>
      </c>
      <c r="B16" s="5" t="s">
        <v>46</v>
      </c>
      <c r="C16" s="5">
        <v>1.3</v>
      </c>
      <c r="D16" s="7"/>
      <c r="E16" s="5">
        <v>1.3</v>
      </c>
      <c r="F16" s="7"/>
      <c r="G16" s="7"/>
      <c r="H16" s="7"/>
      <c r="I16" s="7"/>
      <c r="J16" s="7"/>
      <c r="K16" s="7"/>
      <c r="L16" s="7"/>
    </row>
    <row r="17" spans="1:12" ht="24" customHeight="1">
      <c r="A17" s="5">
        <v>21005</v>
      </c>
      <c r="B17" s="5" t="s">
        <v>47</v>
      </c>
      <c r="C17" s="5">
        <v>1.3</v>
      </c>
      <c r="D17" s="7"/>
      <c r="E17" s="5">
        <v>1.3</v>
      </c>
      <c r="F17" s="7"/>
      <c r="G17" s="7"/>
      <c r="H17" s="7"/>
      <c r="I17" s="7"/>
      <c r="J17" s="7"/>
      <c r="K17" s="7"/>
      <c r="L17" s="7"/>
    </row>
    <row r="18" spans="1:12" ht="19.5" customHeight="1">
      <c r="A18" s="5">
        <v>2100599</v>
      </c>
      <c r="B18" s="5" t="s">
        <v>48</v>
      </c>
      <c r="C18" s="5">
        <v>1.3</v>
      </c>
      <c r="D18" s="7"/>
      <c r="E18" s="5">
        <v>1.3</v>
      </c>
      <c r="F18" s="7"/>
      <c r="G18" s="7"/>
      <c r="H18" s="7"/>
      <c r="I18" s="7"/>
      <c r="J18" s="7"/>
      <c r="K18" s="7"/>
      <c r="L18" s="7"/>
    </row>
    <row r="19" spans="1:12" ht="19.5" customHeight="1">
      <c r="A19" s="5">
        <v>221</v>
      </c>
      <c r="B19" s="5" t="s">
        <v>49</v>
      </c>
      <c r="C19" s="5">
        <v>5.85</v>
      </c>
      <c r="D19" s="7"/>
      <c r="E19" s="5">
        <v>5.85</v>
      </c>
      <c r="F19" s="7"/>
      <c r="G19" s="7"/>
      <c r="H19" s="7"/>
      <c r="I19" s="7"/>
      <c r="J19" s="7"/>
      <c r="K19" s="7"/>
      <c r="L19" s="7"/>
    </row>
    <row r="20" spans="1:12" ht="19.5" customHeight="1">
      <c r="A20" s="5">
        <v>22102</v>
      </c>
      <c r="B20" s="5" t="s">
        <v>50</v>
      </c>
      <c r="C20" s="5">
        <v>5.85</v>
      </c>
      <c r="D20" s="7"/>
      <c r="E20" s="5">
        <v>5.85</v>
      </c>
      <c r="F20" s="7"/>
      <c r="G20" s="7"/>
      <c r="H20" s="7"/>
      <c r="I20" s="7"/>
      <c r="J20" s="7"/>
      <c r="K20" s="7"/>
      <c r="L20" s="7"/>
    </row>
    <row r="21" spans="1:12" ht="19.5" customHeight="1">
      <c r="A21" s="5">
        <v>2210203</v>
      </c>
      <c r="B21" s="5" t="s">
        <v>51</v>
      </c>
      <c r="C21" s="5">
        <v>5.85</v>
      </c>
      <c r="D21" s="7"/>
      <c r="E21" s="5">
        <v>5.85</v>
      </c>
      <c r="F21" s="7"/>
      <c r="G21" s="7"/>
      <c r="H21" s="7"/>
      <c r="I21" s="7"/>
      <c r="J21" s="7"/>
      <c r="K21" s="7"/>
      <c r="L21" s="7"/>
    </row>
    <row r="22" spans="1:12" ht="19.5" customHeight="1">
      <c r="A22" s="8" t="s">
        <v>141</v>
      </c>
      <c r="B22" s="8"/>
      <c r="C22" s="7">
        <f>E22+D22</f>
        <v>1651.28</v>
      </c>
      <c r="D22" s="7">
        <v>65.11</v>
      </c>
      <c r="E22" s="7">
        <f>SUM(E19,E16,E13,E5)</f>
        <v>1586.17</v>
      </c>
      <c r="F22" s="7"/>
      <c r="G22" s="7"/>
      <c r="H22" s="7"/>
      <c r="I22" s="7"/>
      <c r="J22" s="7"/>
      <c r="K22" s="7"/>
      <c r="L22" s="7"/>
    </row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</sheetData>
  <sheetProtection/>
  <mergeCells count="3">
    <mergeCell ref="K2:L2"/>
    <mergeCell ref="A3:B3"/>
    <mergeCell ref="A22:B22"/>
  </mergeCells>
  <printOptions gridLines="1"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3">
      <selection activeCell="E27" sqref="E27"/>
    </sheetView>
  </sheetViews>
  <sheetFormatPr defaultColWidth="9.00390625" defaultRowHeight="13.5" customHeight="1"/>
  <cols>
    <col min="1" max="1" width="8.875" style="0" customWidth="1"/>
    <col min="2" max="2" width="17.00390625" style="0" customWidth="1"/>
    <col min="3" max="3" width="17.375" style="0" customWidth="1"/>
    <col min="4" max="4" width="15.125" style="0" customWidth="1"/>
    <col min="5" max="7" width="13.125" style="0" customWidth="1"/>
    <col min="8" max="8" width="12.00390625" style="0" customWidth="1"/>
  </cols>
  <sheetData>
    <row r="1" spans="1:3" ht="30" customHeight="1">
      <c r="A1" s="1" t="s">
        <v>142</v>
      </c>
      <c r="C1" s="2" t="s">
        <v>143</v>
      </c>
    </row>
    <row r="2" spans="1:8" ht="21" customHeight="1">
      <c r="A2" s="3"/>
      <c r="E2" s="4" t="s">
        <v>3</v>
      </c>
      <c r="F2" s="4"/>
      <c r="G2" s="4"/>
      <c r="H2" s="4"/>
    </row>
    <row r="3" spans="1:8" ht="45.75" customHeight="1">
      <c r="A3" s="5" t="s">
        <v>132</v>
      </c>
      <c r="B3" s="5"/>
      <c r="C3" s="5" t="s">
        <v>8</v>
      </c>
      <c r="D3" s="5" t="s">
        <v>34</v>
      </c>
      <c r="E3" s="5" t="s">
        <v>35</v>
      </c>
      <c r="F3" s="5" t="s">
        <v>144</v>
      </c>
      <c r="G3" s="5" t="s">
        <v>145</v>
      </c>
      <c r="H3" s="5" t="s">
        <v>146</v>
      </c>
    </row>
    <row r="4" spans="1:8" ht="36" customHeight="1">
      <c r="A4" s="5" t="s">
        <v>31</v>
      </c>
      <c r="B4" s="5" t="s">
        <v>32</v>
      </c>
      <c r="C4" s="5"/>
      <c r="D4" s="5"/>
      <c r="E4" s="5"/>
      <c r="F4" s="5"/>
      <c r="G4" s="5"/>
      <c r="H4" s="5"/>
    </row>
    <row r="5" spans="1:8" ht="31.5" customHeight="1">
      <c r="A5" s="5">
        <v>204</v>
      </c>
      <c r="B5" s="5" t="s">
        <v>36</v>
      </c>
      <c r="C5" s="5">
        <f>SUM(D5:E5)</f>
        <v>1199.47</v>
      </c>
      <c r="D5" s="5">
        <f>SUM(D6)</f>
        <v>718.27</v>
      </c>
      <c r="E5" s="5">
        <f>SUM(E6)</f>
        <v>481.2</v>
      </c>
      <c r="F5" s="5">
        <v>0</v>
      </c>
      <c r="G5" s="5">
        <v>0</v>
      </c>
      <c r="H5" s="5">
        <v>0</v>
      </c>
    </row>
    <row r="6" spans="1:8" ht="22.5" customHeight="1">
      <c r="A6" s="5">
        <v>20406</v>
      </c>
      <c r="B6" s="5" t="s">
        <v>37</v>
      </c>
      <c r="C6" s="5">
        <f aca="true" t="shared" si="0" ref="C6:C40">SUM(D6:E6)</f>
        <v>1199.47</v>
      </c>
      <c r="D6" s="5">
        <f>SUM(D7:D11)</f>
        <v>718.27</v>
      </c>
      <c r="E6" s="5">
        <f>SUM(E7:E11)</f>
        <v>481.2</v>
      </c>
      <c r="F6" s="5">
        <v>0</v>
      </c>
      <c r="G6" s="5">
        <v>0</v>
      </c>
      <c r="H6" s="5">
        <v>0</v>
      </c>
    </row>
    <row r="7" spans="1:8" ht="22.5" customHeight="1">
      <c r="A7" s="5">
        <v>2040601</v>
      </c>
      <c r="B7" s="5" t="s">
        <v>38</v>
      </c>
      <c r="C7" s="5">
        <f t="shared" si="0"/>
        <v>718.27</v>
      </c>
      <c r="D7" s="5">
        <v>718.27</v>
      </c>
      <c r="E7" s="5"/>
      <c r="F7" s="5">
        <v>0</v>
      </c>
      <c r="G7" s="5">
        <v>0</v>
      </c>
      <c r="H7" s="5">
        <v>0</v>
      </c>
    </row>
    <row r="8" spans="1:8" ht="22.5" customHeight="1">
      <c r="A8" s="5">
        <v>2040604</v>
      </c>
      <c r="B8" s="5" t="s">
        <v>39</v>
      </c>
      <c r="C8" s="5">
        <f t="shared" si="0"/>
        <v>3</v>
      </c>
      <c r="D8" s="5"/>
      <c r="E8" s="5">
        <v>3</v>
      </c>
      <c r="F8" s="5">
        <v>0</v>
      </c>
      <c r="G8" s="5">
        <v>0</v>
      </c>
      <c r="H8" s="5">
        <v>0</v>
      </c>
    </row>
    <row r="9" spans="1:8" ht="24" customHeight="1">
      <c r="A9" s="5">
        <v>2040605</v>
      </c>
      <c r="B9" s="5" t="s">
        <v>40</v>
      </c>
      <c r="C9" s="5">
        <f t="shared" si="0"/>
        <v>31.45</v>
      </c>
      <c r="D9" s="5"/>
      <c r="E9" s="5">
        <v>31.45</v>
      </c>
      <c r="F9" s="5">
        <v>0</v>
      </c>
      <c r="G9" s="5">
        <v>0</v>
      </c>
      <c r="H9" s="5">
        <v>0</v>
      </c>
    </row>
    <row r="10" spans="1:8" ht="24" customHeight="1">
      <c r="A10" s="5">
        <v>2040610</v>
      </c>
      <c r="B10" s="5" t="s">
        <v>41</v>
      </c>
      <c r="C10" s="5">
        <f t="shared" si="0"/>
        <v>8.88</v>
      </c>
      <c r="D10" s="5"/>
      <c r="E10" s="5">
        <v>8.88</v>
      </c>
      <c r="F10" s="5">
        <v>0</v>
      </c>
      <c r="G10" s="5">
        <v>0</v>
      </c>
      <c r="H10" s="5">
        <v>0</v>
      </c>
    </row>
    <row r="11" spans="1:8" ht="24" customHeight="1">
      <c r="A11" s="5">
        <v>2040699</v>
      </c>
      <c r="B11" s="5" t="s">
        <v>42</v>
      </c>
      <c r="C11" s="5">
        <f t="shared" si="0"/>
        <v>437.87</v>
      </c>
      <c r="D11" s="5"/>
      <c r="E11" s="5">
        <v>437.87</v>
      </c>
      <c r="F11" s="5">
        <v>0</v>
      </c>
      <c r="G11" s="5">
        <v>0</v>
      </c>
      <c r="H11" s="5">
        <v>0</v>
      </c>
    </row>
    <row r="12" spans="1:8" ht="24" customHeight="1">
      <c r="A12" s="5">
        <v>208</v>
      </c>
      <c r="B12" s="5" t="s">
        <v>43</v>
      </c>
      <c r="C12" s="5">
        <f t="shared" si="0"/>
        <v>207.26</v>
      </c>
      <c r="D12" s="5">
        <v>207.26</v>
      </c>
      <c r="E12" s="5"/>
      <c r="F12" s="5">
        <v>0</v>
      </c>
      <c r="G12" s="5">
        <v>0</v>
      </c>
      <c r="H12" s="5">
        <v>0</v>
      </c>
    </row>
    <row r="13" spans="1:8" ht="24" customHeight="1">
      <c r="A13" s="5">
        <v>20805</v>
      </c>
      <c r="B13" s="5" t="s">
        <v>44</v>
      </c>
      <c r="C13" s="5">
        <f t="shared" si="0"/>
        <v>207.26</v>
      </c>
      <c r="D13" s="5">
        <v>207.26</v>
      </c>
      <c r="E13" s="5"/>
      <c r="F13" s="5">
        <v>0</v>
      </c>
      <c r="G13" s="5">
        <v>0</v>
      </c>
      <c r="H13" s="5">
        <v>0</v>
      </c>
    </row>
    <row r="14" spans="1:8" ht="24" customHeight="1">
      <c r="A14" s="5">
        <v>2080504</v>
      </c>
      <c r="B14" s="5" t="s">
        <v>45</v>
      </c>
      <c r="C14" s="5">
        <f t="shared" si="0"/>
        <v>207.26</v>
      </c>
      <c r="D14" s="5">
        <v>207.26</v>
      </c>
      <c r="E14" s="5"/>
      <c r="F14" s="5">
        <v>0</v>
      </c>
      <c r="G14" s="5">
        <v>0</v>
      </c>
      <c r="H14" s="5">
        <v>0</v>
      </c>
    </row>
    <row r="15" spans="1:8" ht="24" customHeight="1">
      <c r="A15" s="5">
        <v>210</v>
      </c>
      <c r="B15" s="5" t="s">
        <v>46</v>
      </c>
      <c r="C15" s="5">
        <f t="shared" si="0"/>
        <v>1.3</v>
      </c>
      <c r="D15" s="5">
        <v>1.3</v>
      </c>
      <c r="E15" s="5"/>
      <c r="F15" s="5">
        <v>0</v>
      </c>
      <c r="G15" s="5">
        <v>0</v>
      </c>
      <c r="H15" s="5">
        <v>0</v>
      </c>
    </row>
    <row r="16" spans="1:8" ht="24" customHeight="1">
      <c r="A16" s="5">
        <v>21005</v>
      </c>
      <c r="B16" s="5" t="s">
        <v>47</v>
      </c>
      <c r="C16" s="5">
        <f t="shared" si="0"/>
        <v>1.3</v>
      </c>
      <c r="D16" s="5">
        <v>1.3</v>
      </c>
      <c r="E16" s="5"/>
      <c r="F16" s="5">
        <v>0</v>
      </c>
      <c r="G16" s="5">
        <v>0</v>
      </c>
      <c r="H16" s="5">
        <v>0</v>
      </c>
    </row>
    <row r="17" spans="1:8" ht="24" customHeight="1">
      <c r="A17" s="5">
        <v>2100599</v>
      </c>
      <c r="B17" s="5" t="s">
        <v>48</v>
      </c>
      <c r="C17" s="5">
        <f t="shared" si="0"/>
        <v>1.3</v>
      </c>
      <c r="D17" s="5">
        <v>1.3</v>
      </c>
      <c r="E17" s="5"/>
      <c r="F17" s="5">
        <v>0</v>
      </c>
      <c r="G17" s="5">
        <v>0</v>
      </c>
      <c r="H17" s="5">
        <v>0</v>
      </c>
    </row>
    <row r="18" spans="1:8" ht="24" customHeight="1">
      <c r="A18" s="5">
        <v>221</v>
      </c>
      <c r="B18" s="5" t="s">
        <v>49</v>
      </c>
      <c r="C18" s="5">
        <f t="shared" si="0"/>
        <v>5.85</v>
      </c>
      <c r="D18" s="5">
        <v>5.85</v>
      </c>
      <c r="E18" s="5"/>
      <c r="F18" s="5">
        <v>0</v>
      </c>
      <c r="G18" s="5">
        <v>0</v>
      </c>
      <c r="H18" s="5">
        <v>0</v>
      </c>
    </row>
    <row r="19" spans="1:8" ht="24" customHeight="1">
      <c r="A19" s="5">
        <v>22102</v>
      </c>
      <c r="B19" s="5" t="s">
        <v>50</v>
      </c>
      <c r="C19" s="5">
        <f t="shared" si="0"/>
        <v>5.85</v>
      </c>
      <c r="D19" s="5">
        <v>5.85</v>
      </c>
      <c r="E19" s="5"/>
      <c r="F19" s="5">
        <v>0</v>
      </c>
      <c r="G19" s="5">
        <v>0</v>
      </c>
      <c r="H19" s="5">
        <v>0</v>
      </c>
    </row>
    <row r="20" spans="1:8" ht="24" customHeight="1">
      <c r="A20" s="5">
        <v>2210203</v>
      </c>
      <c r="B20" s="5" t="s">
        <v>51</v>
      </c>
      <c r="C20" s="5">
        <f t="shared" si="0"/>
        <v>5.85</v>
      </c>
      <c r="D20" s="5">
        <v>5.85</v>
      </c>
      <c r="E20" s="5"/>
      <c r="F20" s="5">
        <v>0</v>
      </c>
      <c r="G20" s="5">
        <v>0</v>
      </c>
      <c r="H20" s="5">
        <v>0</v>
      </c>
    </row>
    <row r="21" spans="1:8" ht="24" customHeight="1">
      <c r="A21" s="5" t="s">
        <v>8</v>
      </c>
      <c r="B21" s="5"/>
      <c r="C21" s="5">
        <f t="shared" si="0"/>
        <v>1413.8799999999999</v>
      </c>
      <c r="D21" s="5">
        <f>SUM(D5,D12,D15,D18)</f>
        <v>932.68</v>
      </c>
      <c r="E21" s="5">
        <f>SUM(E5,E12,E15,E18)</f>
        <v>481.2</v>
      </c>
      <c r="F21" s="5">
        <v>0</v>
      </c>
      <c r="G21" s="5">
        <v>0</v>
      </c>
      <c r="H21" s="5">
        <v>0</v>
      </c>
    </row>
  </sheetData>
  <sheetProtection/>
  <mergeCells count="2">
    <mergeCell ref="E2:H2"/>
    <mergeCell ref="A3:B3"/>
  </mergeCells>
  <printOptions gridLines="1"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2017-06-06T16:49:36Z</dcterms:created>
  <dcterms:modified xsi:type="dcterms:W3CDTF">2018-11-21T07:38:57Z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