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<sst xmlns="http://schemas.openxmlformats.org/spreadsheetml/2006/main" count="132">
  <si>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</si>
  <si>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</si>
  <si>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</si>
  <si>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</si>
  <si>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</si>
  <si>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</si>
  <si>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</si>
  <si>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</si>
  <si>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</si>
  <si>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</si>
  <si>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</si>
  <si>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</si>
  <si>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</si>
  <si>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</si>
  <si>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</si>
  <si>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</si>
  <si>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</si>
  <si>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</si>
  <si>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</si>
  <si>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</si>
  <si>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（八）社会保障和就业支出</t>
  </si>
  <si>
    <t>（九）医疗卫生与计划生育支出</t>
  </si>
  <si>
    <t>年初结转结余</t>
  </si>
  <si>
    <t>二、结转下年</t>
  </si>
  <si>
    <t>年末结转结余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</si>
  <si>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</si>
  <si>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</si>
  <si>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</si>
  <si>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</si>
  <si>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</si>
  <si>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</si>
  <si>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</si>
  <si>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</si>
  <si>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</si>
  <si>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</si>
  <si>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</si>
  <si>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</si>
  <si>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</si>
  <si>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</si>
  <si>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宗教事务</t>
  </si>
  <si>
    <t>其他宗教事务支出</t>
  </si>
  <si>
    <t>其他共产党事务支出</t>
  </si>
  <si>
    <t>公共安全支出</t>
  </si>
  <si>
    <t>公安</t>
  </si>
  <si>
    <t>行政运行</t>
  </si>
  <si>
    <t>社会保障和就业支出</t>
  </si>
  <si>
    <t>行政事业单位离退休</t>
  </si>
  <si>
    <t>未归口管理的行政单位离退休</t>
  </si>
  <si>
    <t>医疗卫生与计划生育支出</t>
  </si>
  <si>
    <t>医疗保障</t>
  </si>
  <si>
    <t>其他医疗保障支出</t>
  </si>
  <si>
    <r>
      <rPr>
        <sz val="12"/>
        <color theme="1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</si>
  <si>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</si>
  <si>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</si>
  <si>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</si>
  <si>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2016年基本支出</t>
  </si>
  <si>
    <t>人员经费</t>
  </si>
  <si>
    <t>公用经费</t>
  </si>
  <si>
    <t>工资福利支出</t>
  </si>
  <si>
    <t>基本工资</t>
  </si>
  <si>
    <t>寺管会</t>
  </si>
  <si>
    <t xml:space="preserve"> 津贴补贴</t>
  </si>
  <si>
    <t>奖金</t>
  </si>
  <si>
    <t>其他社会保障缴费</t>
  </si>
  <si>
    <t>伙食补助</t>
  </si>
  <si>
    <t>其他工资福利支出</t>
  </si>
  <si>
    <t>派出所</t>
  </si>
  <si>
    <t xml:space="preserve"> 商品和服务支出</t>
  </si>
  <si>
    <t>办公费</t>
  </si>
  <si>
    <t>电费</t>
  </si>
  <si>
    <t>邮电费</t>
  </si>
  <si>
    <t>差旅费</t>
  </si>
  <si>
    <t>培训费</t>
  </si>
  <si>
    <t>公务接待</t>
  </si>
  <si>
    <t>工会费</t>
  </si>
  <si>
    <t>公务用车运行维护费</t>
  </si>
  <si>
    <t>其他商品和服务支出</t>
  </si>
  <si>
    <t>对个人和家庭的补助</t>
  </si>
  <si>
    <t>离休费</t>
  </si>
  <si>
    <t>寺管会48.02
派出所15.90</t>
  </si>
  <si>
    <t>生活补助</t>
  </si>
  <si>
    <t>其他对个人和家庭的补助支出</t>
  </si>
  <si>
    <t>表4：</t>
  </si>
  <si>
    <t>一般公共预算“三公”经费支出决算表</t>
  </si>
  <si>
    <t xml:space="preserve"> 2015年决算数</t>
  </si>
  <si>
    <t xml:space="preserve"> 2016年决算数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</si>
  <si>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</si>
  <si>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</si>
  <si>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</si>
  <si>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</si>
  <si>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</si>
  <si>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</si>
  <si>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</si>
  <si>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</si>
  <si>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</si>
  <si>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</si>
  <si>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</si>
  <si>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</si>
  <si>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</si>
  <si>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</si>
  <si>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</si>
  <si>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</si>
  <si>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</si>
  <si>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</si>
  <si>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</si>
  <si>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</si>
  <si>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</si>
  <si>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</si>
  <si>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</si>
  <si>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</si>
  <si>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</si>
  <si>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</si>
  <si>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</si>
  <si>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</si>
  <si>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</si>
  <si>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</si>
  <si>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</si>
  <si>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</si>
  <si>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</si>
  <si>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</si>
  <si>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</si>
  <si>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</si>
  <si>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</si>
  <si>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</si>
  <si>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</si>
  <si>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</si>
  <si>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表8：</t>
  </si>
  <si>
    <t>部门支出决算总表</t>
  </si>
  <si>
    <t>上缴上级支出</t>
  </si>
  <si>
    <t>事业单位经营支出</t>
  </si>
  <si>
    <t>对下级单位
补助支出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</si>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</sst>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5" sqref="E5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2" t="s">
        <v>1</v>
      </c>
    </row>
    <row r="2" ht="19.5" spans="1:6">
      <c r="A2" s="28" t="s">
        <v>2</v>
      </c>
      <c r="B2" s="29"/>
      <c r="C2" s="29"/>
      <c r="D2" s="29"/>
      <c r="E2" s="30" t="s">
        <v>3</v>
      </c>
      <c r="F2" s="30"/>
    </row>
    <row r="3" ht="21.6" customHeight="1" spans="1:6">
      <c r="A3" s="31" t="s">
        <v>4</v>
      </c>
      <c r="B3" s="32"/>
      <c r="C3" s="31" t="s">
        <v>5</v>
      </c>
      <c r="D3" s="33"/>
      <c r="E3" s="33"/>
      <c r="F3" s="32"/>
    </row>
    <row r="4" spans="1:6">
      <c r="A4" s="10" t="s">
        <v>6</v>
      </c>
      <c r="B4" s="10" t="s">
        <v>7</v>
      </c>
      <c r="C4" s="10" t="s">
        <v>6</v>
      </c>
      <c r="D4" s="10" t="s">
        <v>8</v>
      </c>
      <c r="E4" s="34" t="s">
        <v>9</v>
      </c>
      <c r="F4" s="34" t="s">
        <v>10</v>
      </c>
    </row>
    <row r="5" ht="33.75" customHeight="1" spans="1:6">
      <c r="A5" s="15" t="s">
        <v>11</v>
      </c>
      <c r="B5" s="17">
        <v>1501.26</v>
      </c>
      <c r="C5" s="10" t="s">
        <v>12</v>
      </c>
      <c r="D5" s="10"/>
      <c r="E5" s="10">
        <f>E6+E9+E10+E11</f>
        <v>1435.03</v>
      </c>
      <c r="F5" s="10"/>
    </row>
    <row r="6" ht="33.75" customHeight="1" spans="1:6">
      <c r="A6" s="16" t="s">
        <v>13</v>
      </c>
      <c r="B6" s="17">
        <v>1501.26</v>
      </c>
      <c r="C6" s="16" t="s">
        <v>14</v>
      </c>
      <c r="D6" s="10"/>
      <c r="E6" s="10">
        <v>965.98</v>
      </c>
      <c r="F6" s="10"/>
    </row>
    <row r="7" ht="33.75" customHeight="1" spans="1:6">
      <c r="A7" s="16" t="s">
        <v>15</v>
      </c>
      <c r="B7" s="17"/>
      <c r="C7" s="16" t="s">
        <v>16</v>
      </c>
      <c r="D7" s="10"/>
      <c r="E7" s="10"/>
      <c r="F7" s="10"/>
    </row>
    <row r="8" ht="33.75" customHeight="1" spans="1:6">
      <c r="A8" s="16"/>
      <c r="B8" s="17"/>
      <c r="C8" s="16" t="s">
        <v>17</v>
      </c>
      <c r="D8" s="10"/>
      <c r="E8" s="10"/>
      <c r="F8" s="10"/>
    </row>
    <row r="9" ht="33.75" customHeight="1" spans="1:6">
      <c r="A9" s="16" t="s">
        <v>18</v>
      </c>
      <c r="B9" s="17">
        <v>101.74</v>
      </c>
      <c r="C9" s="16" t="s">
        <v>19</v>
      </c>
      <c r="D9" s="10"/>
      <c r="E9" s="10">
        <v>402.85</v>
      </c>
      <c r="F9" s="10"/>
    </row>
    <row r="10" ht="33.75" customHeight="1" spans="1:6">
      <c r="A10" s="16" t="s">
        <v>13</v>
      </c>
      <c r="B10" s="17"/>
      <c r="C10" s="16" t="s">
        <v>20</v>
      </c>
      <c r="D10" s="10"/>
      <c r="E10" s="10">
        <v>63.92</v>
      </c>
      <c r="F10" s="10"/>
    </row>
    <row r="11" ht="33.75" customHeight="1" spans="1:6">
      <c r="A11" s="16" t="s">
        <v>15</v>
      </c>
      <c r="B11" s="17"/>
      <c r="C11" s="16" t="s">
        <v>21</v>
      </c>
      <c r="D11" s="10"/>
      <c r="E11" s="10">
        <v>2.28</v>
      </c>
      <c r="F11" s="10"/>
    </row>
    <row r="12" ht="33.75" customHeight="1" spans="1:6">
      <c r="A12" s="17" t="s">
        <v>22</v>
      </c>
      <c r="B12" s="17">
        <v>101.74</v>
      </c>
      <c r="C12" s="16"/>
      <c r="D12" s="10"/>
      <c r="E12" s="10"/>
      <c r="F12" s="10"/>
    </row>
    <row r="13" ht="33.75" customHeight="1" spans="1:6">
      <c r="A13" s="17"/>
      <c r="B13" s="17"/>
      <c r="C13" s="16" t="s">
        <v>23</v>
      </c>
      <c r="D13" s="10"/>
      <c r="E13" s="10">
        <v>167.97</v>
      </c>
      <c r="F13" s="10"/>
    </row>
    <row r="14" ht="33.75" customHeight="1" spans="1:6">
      <c r="A14" s="17"/>
      <c r="B14" s="17"/>
      <c r="C14" s="17" t="s">
        <v>24</v>
      </c>
      <c r="D14" s="10"/>
      <c r="E14" s="10">
        <v>167.97</v>
      </c>
      <c r="F14" s="10"/>
    </row>
    <row r="15" ht="33.75" customHeight="1" spans="1:6">
      <c r="A15" s="17" t="s">
        <v>25</v>
      </c>
      <c r="B15" s="17">
        <f>B9+B5</f>
        <v>1603</v>
      </c>
      <c r="C15" s="17" t="s">
        <v>26</v>
      </c>
      <c r="D15" s="10"/>
      <c r="E15" s="10">
        <f>E5+E13</f>
        <v>1603</v>
      </c>
      <c r="F15" s="10"/>
    </row>
    <row r="16" ht="22.5" spans="1:1">
      <c r="A16" s="12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6" workbookViewId="0">
      <selection activeCell="D18" sqref="D18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27</v>
      </c>
      <c r="B1" s="5"/>
      <c r="C1" s="2" t="s">
        <v>28</v>
      </c>
      <c r="D1" s="5"/>
      <c r="E1" s="5"/>
      <c r="F1" s="5"/>
    </row>
    <row r="2" ht="16.9" customHeight="1" spans="1:6">
      <c r="A2" s="26" t="s">
        <v>29</v>
      </c>
      <c r="B2" s="24"/>
      <c r="C2" s="24"/>
      <c r="D2" s="24"/>
      <c r="E2" s="24"/>
      <c r="F2" s="24"/>
    </row>
    <row r="3" ht="45" customHeight="1" spans="1:6">
      <c r="A3" s="10" t="s">
        <v>30</v>
      </c>
      <c r="B3" s="10"/>
      <c r="C3" s="10" t="s">
        <v>31</v>
      </c>
      <c r="D3" s="10"/>
      <c r="E3" s="10"/>
      <c r="F3" s="10" t="s">
        <v>32</v>
      </c>
    </row>
    <row r="4" ht="45" customHeight="1" spans="1:6">
      <c r="A4" s="10" t="s">
        <v>33</v>
      </c>
      <c r="B4" s="10" t="s">
        <v>34</v>
      </c>
      <c r="C4" s="10" t="s">
        <v>35</v>
      </c>
      <c r="D4" s="10" t="s">
        <v>36</v>
      </c>
      <c r="E4" s="10" t="s">
        <v>37</v>
      </c>
      <c r="F4" s="10"/>
    </row>
    <row r="5" ht="45" customHeight="1" spans="1:6">
      <c r="A5" s="10">
        <v>201</v>
      </c>
      <c r="B5" s="10" t="s">
        <v>38</v>
      </c>
      <c r="C5" s="10">
        <f>D5+E5</f>
        <v>965.98</v>
      </c>
      <c r="D5" s="10">
        <f>D8</f>
        <v>762.56</v>
      </c>
      <c r="E5" s="10">
        <f>E6+E8</f>
        <v>203.42</v>
      </c>
      <c r="F5" s="10"/>
    </row>
    <row r="6" ht="45" customHeight="1" spans="1:6">
      <c r="A6" s="10">
        <v>20124</v>
      </c>
      <c r="B6" s="10" t="s">
        <v>39</v>
      </c>
      <c r="C6" s="10">
        <v>70.23</v>
      </c>
      <c r="D6" s="10"/>
      <c r="E6" s="10">
        <v>70.23</v>
      </c>
      <c r="F6" s="10"/>
    </row>
    <row r="7" ht="45" customHeight="1" spans="1:6">
      <c r="A7" s="10">
        <v>2012499</v>
      </c>
      <c r="B7" s="10" t="s">
        <v>40</v>
      </c>
      <c r="C7" s="10">
        <v>70.23</v>
      </c>
      <c r="D7" s="10"/>
      <c r="E7" s="10">
        <v>70.23</v>
      </c>
      <c r="F7" s="10"/>
    </row>
    <row r="8" ht="45" customHeight="1" spans="1:6">
      <c r="A8" s="10">
        <v>20136</v>
      </c>
      <c r="B8" s="10" t="s">
        <v>41</v>
      </c>
      <c r="C8" s="10">
        <f>D8+E8</f>
        <v>895.75</v>
      </c>
      <c r="D8" s="10">
        <v>762.56</v>
      </c>
      <c r="E8" s="10">
        <v>133.19</v>
      </c>
      <c r="F8" s="10"/>
    </row>
    <row r="9" ht="45" customHeight="1" spans="1:6">
      <c r="A9" s="10">
        <v>2013699</v>
      </c>
      <c r="B9" s="10" t="s">
        <v>41</v>
      </c>
      <c r="C9" s="10">
        <f>D9+E9</f>
        <v>895.75</v>
      </c>
      <c r="D9" s="10">
        <v>762.56</v>
      </c>
      <c r="E9" s="10">
        <v>133.19</v>
      </c>
      <c r="F9" s="10"/>
    </row>
    <row r="10" ht="45" customHeight="1" spans="1:6">
      <c r="A10" s="10">
        <v>204</v>
      </c>
      <c r="B10" s="10" t="s">
        <v>42</v>
      </c>
      <c r="C10" s="10">
        <v>402.85</v>
      </c>
      <c r="D10" s="10">
        <v>402.85</v>
      </c>
      <c r="E10" s="10"/>
      <c r="F10" s="10"/>
    </row>
    <row r="11" ht="45" customHeight="1" spans="1:6">
      <c r="A11" s="10">
        <v>20402</v>
      </c>
      <c r="B11" s="10" t="s">
        <v>43</v>
      </c>
      <c r="C11" s="10">
        <v>402.85</v>
      </c>
      <c r="D11" s="10">
        <v>402.85</v>
      </c>
      <c r="E11" s="10"/>
      <c r="F11" s="10"/>
    </row>
    <row r="12" ht="45" customHeight="1" spans="1:6">
      <c r="A12" s="10">
        <v>2040201</v>
      </c>
      <c r="B12" s="10" t="s">
        <v>44</v>
      </c>
      <c r="C12" s="10">
        <v>402.85</v>
      </c>
      <c r="D12" s="10">
        <v>402.85</v>
      </c>
      <c r="E12" s="10"/>
      <c r="F12" s="10"/>
    </row>
    <row r="13" ht="45" customHeight="1" spans="1:6">
      <c r="A13" s="10">
        <v>208</v>
      </c>
      <c r="B13" s="10" t="s">
        <v>45</v>
      </c>
      <c r="C13" s="10">
        <v>63.92</v>
      </c>
      <c r="D13" s="10">
        <v>63.92</v>
      </c>
      <c r="E13" s="10"/>
      <c r="F13" s="10"/>
    </row>
    <row r="14" ht="45" customHeight="1" spans="1:6">
      <c r="A14" s="10">
        <v>20805</v>
      </c>
      <c r="B14" s="10" t="s">
        <v>46</v>
      </c>
      <c r="C14" s="10">
        <v>63.92</v>
      </c>
      <c r="D14" s="10">
        <v>63.92</v>
      </c>
      <c r="E14" s="10"/>
      <c r="F14" s="10"/>
    </row>
    <row r="15" ht="45" customHeight="1" spans="1:6">
      <c r="A15" s="10">
        <v>2080504</v>
      </c>
      <c r="B15" s="10" t="s">
        <v>47</v>
      </c>
      <c r="C15" s="10">
        <v>63.92</v>
      </c>
      <c r="D15" s="10">
        <v>63.92</v>
      </c>
      <c r="E15" s="10"/>
      <c r="F15" s="10"/>
    </row>
    <row r="16" ht="45" customHeight="1" spans="1:6">
      <c r="A16" s="10">
        <v>210</v>
      </c>
      <c r="B16" s="10" t="s">
        <v>48</v>
      </c>
      <c r="C16" s="10">
        <v>2.28</v>
      </c>
      <c r="D16" s="10"/>
      <c r="E16" s="10">
        <v>2.28</v>
      </c>
      <c r="F16" s="10"/>
    </row>
    <row r="17" ht="45" customHeight="1" spans="1:6">
      <c r="A17" s="10">
        <v>21005</v>
      </c>
      <c r="B17" s="10" t="s">
        <v>49</v>
      </c>
      <c r="C17" s="10">
        <v>2.28</v>
      </c>
      <c r="D17" s="10"/>
      <c r="E17" s="10">
        <v>2.28</v>
      </c>
      <c r="F17" s="10"/>
    </row>
    <row r="18" ht="45" customHeight="1" spans="1:6">
      <c r="A18" s="10">
        <v>210059</v>
      </c>
      <c r="B18" s="10" t="s">
        <v>50</v>
      </c>
      <c r="C18" s="10">
        <v>2.28</v>
      </c>
      <c r="D18" s="10"/>
      <c r="E18" s="10">
        <v>2.28</v>
      </c>
      <c r="F18" s="10"/>
    </row>
    <row r="19" ht="45" customHeight="1" spans="1:6">
      <c r="A19" s="10" t="s">
        <v>8</v>
      </c>
      <c r="B19" s="10"/>
      <c r="C19" s="10">
        <f>C16+C13+C10+C5</f>
        <v>1435.03</v>
      </c>
      <c r="D19" s="10">
        <f>D5+D10+D13</f>
        <v>1229.33</v>
      </c>
      <c r="E19" s="10">
        <f>E16+E5</f>
        <v>205.7</v>
      </c>
      <c r="F19" s="10"/>
    </row>
    <row r="20" ht="14.25" spans="1:6">
      <c r="A20" s="27" t="s">
        <v>51</v>
      </c>
      <c r="B20" s="20"/>
      <c r="C20" s="20"/>
      <c r="D20" s="20"/>
      <c r="E20" s="20"/>
      <c r="F20" s="20"/>
    </row>
  </sheetData>
  <mergeCells count="5">
    <mergeCell ref="A2:F2"/>
    <mergeCell ref="A3:B3"/>
    <mergeCell ref="C3:E3"/>
    <mergeCell ref="A20:F20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E42" sqref="E42"/>
    </sheetView>
  </sheetViews>
  <sheetFormatPr defaultColWidth="9" defaultRowHeight="13.5" outlineLevelCol="5"/>
  <cols>
    <col min="1" max="1" width="16.7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52</v>
      </c>
      <c r="C1" s="12" t="s">
        <v>53</v>
      </c>
    </row>
    <row r="2" ht="21.6" customHeight="1" spans="1:6">
      <c r="A2" s="23"/>
      <c r="E2" s="24" t="s">
        <v>3</v>
      </c>
      <c r="F2" s="24"/>
    </row>
    <row r="3" ht="46.15" customHeight="1" spans="1:6">
      <c r="A3" s="10" t="s">
        <v>54</v>
      </c>
      <c r="B3" s="10"/>
      <c r="C3" s="10" t="s">
        <v>55</v>
      </c>
      <c r="D3" s="10"/>
      <c r="E3" s="10"/>
      <c r="F3" s="10" t="s">
        <v>32</v>
      </c>
    </row>
    <row r="4" ht="46.15" customHeight="1" spans="1:6">
      <c r="A4" s="10" t="s">
        <v>33</v>
      </c>
      <c r="B4" s="10" t="s">
        <v>34</v>
      </c>
      <c r="C4" s="10" t="s">
        <v>8</v>
      </c>
      <c r="D4" s="10" t="s">
        <v>56</v>
      </c>
      <c r="E4" s="10" t="s">
        <v>57</v>
      </c>
      <c r="F4" s="10"/>
    </row>
    <row r="5" ht="46.15" customHeight="1" spans="1:6">
      <c r="A5" s="10">
        <v>301</v>
      </c>
      <c r="B5" s="10" t="s">
        <v>58</v>
      </c>
      <c r="C5" s="10">
        <f>C6+C7+C8+C9+C10+C11+C12+C13+C14+C15+C16+C17</f>
        <v>924.63</v>
      </c>
      <c r="D5" s="10">
        <f>D6+D7+D8+D9+D10+D11+D12+D13+D14+D15+D16+D17</f>
        <v>924.63</v>
      </c>
      <c r="E5" s="10"/>
      <c r="F5" s="10"/>
    </row>
    <row r="6" ht="46.15" customHeight="1" spans="1:6">
      <c r="A6" s="10">
        <v>30101</v>
      </c>
      <c r="B6" s="10" t="s">
        <v>59</v>
      </c>
      <c r="C6" s="10">
        <v>136.19</v>
      </c>
      <c r="D6" s="10">
        <v>136.19</v>
      </c>
      <c r="E6" s="10"/>
      <c r="F6" s="10" t="s">
        <v>60</v>
      </c>
    </row>
    <row r="7" ht="46.15" customHeight="1" spans="1:6">
      <c r="A7" s="10">
        <v>30102</v>
      </c>
      <c r="B7" s="10" t="s">
        <v>61</v>
      </c>
      <c r="C7" s="10">
        <v>434.74</v>
      </c>
      <c r="D7" s="10">
        <v>434.74</v>
      </c>
      <c r="E7" s="10"/>
      <c r="F7" s="10" t="s">
        <v>60</v>
      </c>
    </row>
    <row r="8" ht="46.15" customHeight="1" spans="1:6">
      <c r="A8" s="10">
        <v>30103</v>
      </c>
      <c r="B8" s="10" t="s">
        <v>62</v>
      </c>
      <c r="C8" s="10">
        <v>28.2</v>
      </c>
      <c r="D8" s="10">
        <v>28.2</v>
      </c>
      <c r="E8" s="10"/>
      <c r="F8" s="10" t="s">
        <v>60</v>
      </c>
    </row>
    <row r="9" ht="46.15" customHeight="1" spans="1:6">
      <c r="A9" s="10">
        <v>30104</v>
      </c>
      <c r="B9" s="10" t="s">
        <v>63</v>
      </c>
      <c r="C9" s="10">
        <v>6.76</v>
      </c>
      <c r="D9" s="10">
        <v>6.76</v>
      </c>
      <c r="E9" s="10"/>
      <c r="F9" s="10" t="s">
        <v>60</v>
      </c>
    </row>
    <row r="10" ht="46.15" customHeight="1" spans="1:6">
      <c r="A10" s="10">
        <v>30106</v>
      </c>
      <c r="B10" s="10" t="s">
        <v>64</v>
      </c>
      <c r="C10" s="10">
        <v>24.82</v>
      </c>
      <c r="D10" s="10">
        <v>24.82</v>
      </c>
      <c r="E10" s="10"/>
      <c r="F10" s="10" t="s">
        <v>60</v>
      </c>
    </row>
    <row r="11" ht="46.15" customHeight="1" spans="1:6">
      <c r="A11" s="10">
        <v>30199</v>
      </c>
      <c r="B11" s="15" t="s">
        <v>65</v>
      </c>
      <c r="C11" s="10">
        <v>0.96</v>
      </c>
      <c r="D11" s="10">
        <v>0.96</v>
      </c>
      <c r="E11" s="10"/>
      <c r="F11" s="10" t="s">
        <v>60</v>
      </c>
    </row>
    <row r="12" ht="46.15" customHeight="1" spans="1:6">
      <c r="A12" s="10">
        <v>30101</v>
      </c>
      <c r="B12" s="10" t="s">
        <v>59</v>
      </c>
      <c r="C12" s="10">
        <v>50.03</v>
      </c>
      <c r="D12" s="10">
        <v>50.03</v>
      </c>
      <c r="E12" s="10"/>
      <c r="F12" s="10" t="s">
        <v>66</v>
      </c>
    </row>
    <row r="13" ht="46.15" customHeight="1" spans="1:6">
      <c r="A13" s="10">
        <v>30102</v>
      </c>
      <c r="B13" s="10" t="s">
        <v>61</v>
      </c>
      <c r="C13" s="10">
        <v>222.23</v>
      </c>
      <c r="D13" s="10">
        <v>222.23</v>
      </c>
      <c r="E13" s="10"/>
      <c r="F13" s="10" t="s">
        <v>66</v>
      </c>
    </row>
    <row r="14" ht="46.15" customHeight="1" spans="1:6">
      <c r="A14" s="10">
        <v>30103</v>
      </c>
      <c r="B14" s="10" t="s">
        <v>62</v>
      </c>
      <c r="C14" s="10">
        <v>9.92</v>
      </c>
      <c r="D14" s="10">
        <v>9.92</v>
      </c>
      <c r="E14" s="10"/>
      <c r="F14" s="10" t="s">
        <v>66</v>
      </c>
    </row>
    <row r="15" ht="46.15" customHeight="1" spans="1:6">
      <c r="A15" s="10">
        <v>30104</v>
      </c>
      <c r="B15" s="10" t="s">
        <v>63</v>
      </c>
      <c r="C15" s="10">
        <v>0.36</v>
      </c>
      <c r="D15" s="10">
        <v>0.36</v>
      </c>
      <c r="E15" s="10"/>
      <c r="F15" s="10" t="s">
        <v>66</v>
      </c>
    </row>
    <row r="16" ht="46.15" customHeight="1" spans="1:6">
      <c r="A16" s="10">
        <v>30106</v>
      </c>
      <c r="B16" s="10" t="s">
        <v>64</v>
      </c>
      <c r="C16" s="10">
        <v>6.57</v>
      </c>
      <c r="D16" s="10">
        <v>6.57</v>
      </c>
      <c r="E16" s="10"/>
      <c r="F16" s="10" t="s">
        <v>66</v>
      </c>
    </row>
    <row r="17" ht="46.15" customHeight="1" spans="1:6">
      <c r="A17" s="10">
        <v>30199</v>
      </c>
      <c r="B17" s="15" t="s">
        <v>65</v>
      </c>
      <c r="C17" s="10">
        <v>3.85</v>
      </c>
      <c r="D17" s="10">
        <v>3.85</v>
      </c>
      <c r="E17" s="10"/>
      <c r="F17" s="10" t="s">
        <v>66</v>
      </c>
    </row>
    <row r="18" ht="46.15" customHeight="1" spans="1:6">
      <c r="A18" s="10">
        <v>302</v>
      </c>
      <c r="B18" s="10" t="s">
        <v>67</v>
      </c>
      <c r="C18" s="10">
        <f>C19+C20+C21+C22+C23+C24+C25+C26+C27+C28+C29+C30+C31+C32+C33+C34+C35+C36</f>
        <v>147.25</v>
      </c>
      <c r="D18" s="10"/>
      <c r="E18" s="10">
        <f>E19+E20+E21+E22+E23+E24+E25+E26+E27+E28+E29+E30+E31+E32+E33+E34+E35+E36</f>
        <v>147.25</v>
      </c>
      <c r="F18" s="10"/>
    </row>
    <row r="19" ht="46.15" customHeight="1" spans="1:6">
      <c r="A19" s="10">
        <v>30201</v>
      </c>
      <c r="B19" s="10" t="s">
        <v>68</v>
      </c>
      <c r="C19" s="10">
        <v>4.6</v>
      </c>
      <c r="D19" s="10"/>
      <c r="E19" s="10">
        <v>4.6</v>
      </c>
      <c r="F19" s="10" t="s">
        <v>60</v>
      </c>
    </row>
    <row r="20" ht="46.15" customHeight="1" spans="1:6">
      <c r="A20" s="10">
        <v>30206</v>
      </c>
      <c r="B20" s="10" t="s">
        <v>69</v>
      </c>
      <c r="C20" s="10">
        <v>4.54</v>
      </c>
      <c r="D20" s="10"/>
      <c r="E20" s="10">
        <v>4.54</v>
      </c>
      <c r="F20" s="10" t="s">
        <v>60</v>
      </c>
    </row>
    <row r="21" ht="46.15" customHeight="1" spans="1:6">
      <c r="A21" s="10">
        <v>30207</v>
      </c>
      <c r="B21" s="10" t="s">
        <v>70</v>
      </c>
      <c r="C21" s="10">
        <v>11.03</v>
      </c>
      <c r="D21" s="10"/>
      <c r="E21" s="10">
        <v>11.03</v>
      </c>
      <c r="F21" s="10" t="s">
        <v>60</v>
      </c>
    </row>
    <row r="22" ht="46.15" customHeight="1" spans="1:6">
      <c r="A22" s="10">
        <v>30211</v>
      </c>
      <c r="B22" s="10" t="s">
        <v>71</v>
      </c>
      <c r="C22" s="10">
        <v>8.36</v>
      </c>
      <c r="D22" s="10"/>
      <c r="E22" s="10">
        <v>8.36</v>
      </c>
      <c r="F22" s="10" t="s">
        <v>60</v>
      </c>
    </row>
    <row r="23" ht="46.15" customHeight="1" spans="1:6">
      <c r="A23" s="10">
        <v>30216</v>
      </c>
      <c r="B23" s="10" t="s">
        <v>72</v>
      </c>
      <c r="C23" s="10">
        <v>0.34</v>
      </c>
      <c r="D23" s="10"/>
      <c r="E23" s="10">
        <v>0.34</v>
      </c>
      <c r="F23" s="10" t="s">
        <v>60</v>
      </c>
    </row>
    <row r="24" ht="46.15" customHeight="1" spans="1:6">
      <c r="A24" s="10">
        <v>30217</v>
      </c>
      <c r="B24" s="10" t="s">
        <v>73</v>
      </c>
      <c r="C24" s="10">
        <v>14.42</v>
      </c>
      <c r="D24" s="10"/>
      <c r="E24" s="10">
        <v>14.42</v>
      </c>
      <c r="F24" s="10" t="s">
        <v>60</v>
      </c>
    </row>
    <row r="25" ht="46.15" customHeight="1" spans="1:6">
      <c r="A25" s="10">
        <v>30228</v>
      </c>
      <c r="B25" s="10" t="s">
        <v>74</v>
      </c>
      <c r="C25" s="10">
        <v>11.44</v>
      </c>
      <c r="D25" s="10"/>
      <c r="E25" s="10">
        <v>11.44</v>
      </c>
      <c r="F25" s="10" t="s">
        <v>60</v>
      </c>
    </row>
    <row r="26" ht="46.15" customHeight="1" spans="1:6">
      <c r="A26" s="10">
        <v>30231</v>
      </c>
      <c r="B26" s="10" t="s">
        <v>75</v>
      </c>
      <c r="C26" s="10">
        <v>19.96</v>
      </c>
      <c r="D26" s="10"/>
      <c r="E26" s="10">
        <v>19.96</v>
      </c>
      <c r="F26" s="10" t="s">
        <v>60</v>
      </c>
    </row>
    <row r="27" ht="46.15" customHeight="1" spans="1:6">
      <c r="A27" s="10">
        <v>30299</v>
      </c>
      <c r="B27" s="10" t="s">
        <v>76</v>
      </c>
      <c r="C27" s="10">
        <v>0.57</v>
      </c>
      <c r="D27" s="10"/>
      <c r="E27" s="10">
        <v>0.57</v>
      </c>
      <c r="F27" s="10" t="s">
        <v>60</v>
      </c>
    </row>
    <row r="28" ht="46.15" customHeight="1" spans="1:6">
      <c r="A28" s="10">
        <v>30201</v>
      </c>
      <c r="B28" s="10" t="s">
        <v>68</v>
      </c>
      <c r="C28" s="10">
        <v>1.09</v>
      </c>
      <c r="D28" s="10"/>
      <c r="E28" s="10">
        <v>1.09</v>
      </c>
      <c r="F28" s="10" t="s">
        <v>66</v>
      </c>
    </row>
    <row r="29" ht="46.15" customHeight="1" spans="1:6">
      <c r="A29" s="10">
        <v>30206</v>
      </c>
      <c r="B29" s="10" t="s">
        <v>69</v>
      </c>
      <c r="C29" s="10">
        <v>6.03</v>
      </c>
      <c r="D29" s="10"/>
      <c r="E29" s="10">
        <v>6.03</v>
      </c>
      <c r="F29" s="10" t="s">
        <v>66</v>
      </c>
    </row>
    <row r="30" ht="46.15" customHeight="1" spans="1:6">
      <c r="A30" s="10">
        <v>30207</v>
      </c>
      <c r="B30" s="10" t="s">
        <v>70</v>
      </c>
      <c r="C30" s="10">
        <v>2.89</v>
      </c>
      <c r="D30" s="10"/>
      <c r="E30" s="10">
        <v>2.89</v>
      </c>
      <c r="F30" s="10" t="s">
        <v>66</v>
      </c>
    </row>
    <row r="31" ht="46.15" customHeight="1" spans="1:6">
      <c r="A31" s="10">
        <v>30211</v>
      </c>
      <c r="B31" s="10" t="s">
        <v>71</v>
      </c>
      <c r="C31" s="10">
        <v>6.15</v>
      </c>
      <c r="D31" s="10"/>
      <c r="E31" s="10">
        <v>6.15</v>
      </c>
      <c r="F31" s="10" t="s">
        <v>66</v>
      </c>
    </row>
    <row r="32" ht="46.15" customHeight="1" spans="1:6">
      <c r="A32" s="10">
        <v>30216</v>
      </c>
      <c r="B32" s="10" t="s">
        <v>72</v>
      </c>
      <c r="C32" s="10">
        <v>2.55</v>
      </c>
      <c r="D32" s="10"/>
      <c r="E32" s="10">
        <v>2.55</v>
      </c>
      <c r="F32" s="10" t="s">
        <v>66</v>
      </c>
    </row>
    <row r="33" ht="46.15" customHeight="1" spans="1:6">
      <c r="A33" s="10">
        <v>30217</v>
      </c>
      <c r="B33" s="10" t="s">
        <v>73</v>
      </c>
      <c r="C33" s="10">
        <v>1.96</v>
      </c>
      <c r="D33" s="10"/>
      <c r="E33" s="10">
        <v>1.96</v>
      </c>
      <c r="F33" s="10" t="s">
        <v>66</v>
      </c>
    </row>
    <row r="34" ht="46.15" customHeight="1" spans="1:6">
      <c r="A34" s="10">
        <v>30228</v>
      </c>
      <c r="B34" s="10" t="s">
        <v>74</v>
      </c>
      <c r="C34" s="10">
        <v>5</v>
      </c>
      <c r="D34" s="10"/>
      <c r="E34" s="10">
        <v>5</v>
      </c>
      <c r="F34" s="10" t="s">
        <v>66</v>
      </c>
    </row>
    <row r="35" ht="46.15" customHeight="1" spans="1:6">
      <c r="A35" s="10">
        <v>30231</v>
      </c>
      <c r="B35" s="10" t="s">
        <v>75</v>
      </c>
      <c r="C35" s="10">
        <v>13.26</v>
      </c>
      <c r="D35" s="10"/>
      <c r="E35" s="10">
        <v>13.26</v>
      </c>
      <c r="F35" s="10" t="s">
        <v>66</v>
      </c>
    </row>
    <row r="36" ht="46.15" customHeight="1" spans="1:6">
      <c r="A36" s="10">
        <v>30299</v>
      </c>
      <c r="B36" s="10" t="s">
        <v>76</v>
      </c>
      <c r="C36" s="10">
        <v>33.06</v>
      </c>
      <c r="D36" s="10"/>
      <c r="E36" s="10">
        <v>33.06</v>
      </c>
      <c r="F36" s="10" t="s">
        <v>66</v>
      </c>
    </row>
    <row r="37" ht="46.15" customHeight="1" spans="1:6">
      <c r="A37" s="10">
        <v>303</v>
      </c>
      <c r="B37" s="10" t="s">
        <v>77</v>
      </c>
      <c r="C37" s="10">
        <f>C38+C39+C40+C41+C42</f>
        <v>157.45</v>
      </c>
      <c r="D37" s="10">
        <f>D38+D39+D40+D41+D42</f>
        <v>157.45</v>
      </c>
      <c r="E37" s="10"/>
      <c r="F37" s="10"/>
    </row>
    <row r="38" ht="46.15" customHeight="1" spans="1:6">
      <c r="A38" s="10">
        <v>30301</v>
      </c>
      <c r="B38" s="10" t="s">
        <v>78</v>
      </c>
      <c r="C38" s="10">
        <v>63.92</v>
      </c>
      <c r="D38" s="10">
        <v>63.92</v>
      </c>
      <c r="E38" s="10"/>
      <c r="F38" s="25" t="s">
        <v>79</v>
      </c>
    </row>
    <row r="39" ht="46.15" customHeight="1" spans="1:6">
      <c r="A39" s="10">
        <v>30305</v>
      </c>
      <c r="B39" s="10" t="s">
        <v>80</v>
      </c>
      <c r="C39" s="10">
        <v>31.54</v>
      </c>
      <c r="D39" s="10">
        <v>31.54</v>
      </c>
      <c r="E39" s="10"/>
      <c r="F39" s="10" t="s">
        <v>60</v>
      </c>
    </row>
    <row r="40" ht="46.15" customHeight="1" spans="1:6">
      <c r="A40" s="10">
        <v>30399</v>
      </c>
      <c r="B40" s="10" t="s">
        <v>81</v>
      </c>
      <c r="C40" s="10">
        <v>24.09</v>
      </c>
      <c r="D40" s="10">
        <v>24.09</v>
      </c>
      <c r="E40" s="10"/>
      <c r="F40" s="10" t="s">
        <v>60</v>
      </c>
    </row>
    <row r="41" ht="46.15" customHeight="1" spans="1:6">
      <c r="A41" s="10">
        <v>30305</v>
      </c>
      <c r="B41" s="10" t="s">
        <v>80</v>
      </c>
      <c r="C41" s="10">
        <v>21.57</v>
      </c>
      <c r="D41" s="10">
        <v>21.57</v>
      </c>
      <c r="E41" s="10"/>
      <c r="F41" s="10" t="s">
        <v>66</v>
      </c>
    </row>
    <row r="42" ht="46.15" customHeight="1" spans="1:6">
      <c r="A42" s="10">
        <v>30399</v>
      </c>
      <c r="B42" s="10" t="s">
        <v>81</v>
      </c>
      <c r="C42" s="10">
        <v>16.33</v>
      </c>
      <c r="D42" s="10">
        <v>16.33</v>
      </c>
      <c r="E42" s="10"/>
      <c r="F42" s="10" t="s">
        <v>66</v>
      </c>
    </row>
    <row r="43" ht="46.15" customHeight="1" spans="1:6">
      <c r="A43" s="10" t="s">
        <v>8</v>
      </c>
      <c r="B43" s="10"/>
      <c r="C43" s="10">
        <f>C5+C18+C37</f>
        <v>1229.33</v>
      </c>
      <c r="D43" s="10">
        <f>D5+D37</f>
        <v>1082.08</v>
      </c>
      <c r="E43" s="10">
        <f>E18</f>
        <v>147.25</v>
      </c>
      <c r="F43" s="10"/>
    </row>
  </sheetData>
  <mergeCells count="5">
    <mergeCell ref="E2:F2"/>
    <mergeCell ref="A3:B3"/>
    <mergeCell ref="C3:E3"/>
    <mergeCell ref="A43:B43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7" sqref="I7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82</v>
      </c>
      <c r="B1" s="12" t="s">
        <v>83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19"/>
      <c r="B2" s="20"/>
      <c r="C2" s="20"/>
      <c r="D2" s="20"/>
      <c r="E2" s="20"/>
      <c r="F2" s="20"/>
      <c r="G2" s="20"/>
      <c r="H2" s="20"/>
      <c r="I2" s="20"/>
      <c r="J2" s="20"/>
      <c r="K2" s="22" t="s">
        <v>3</v>
      </c>
      <c r="L2" s="22"/>
    </row>
    <row r="3" ht="49.15" customHeight="1" spans="1:12">
      <c r="A3" s="9" t="s">
        <v>84</v>
      </c>
      <c r="B3" s="9"/>
      <c r="C3" s="9"/>
      <c r="D3" s="9"/>
      <c r="E3" s="9"/>
      <c r="F3" s="9"/>
      <c r="G3" s="9" t="s">
        <v>85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86</v>
      </c>
      <c r="C4" s="9" t="s">
        <v>87</v>
      </c>
      <c r="D4" s="9"/>
      <c r="E4" s="9"/>
      <c r="F4" s="7" t="s">
        <v>88</v>
      </c>
      <c r="G4" s="9" t="s">
        <v>8</v>
      </c>
      <c r="H4" s="7" t="s">
        <v>86</v>
      </c>
      <c r="I4" s="9" t="s">
        <v>87</v>
      </c>
      <c r="J4" s="9"/>
      <c r="K4" s="9"/>
      <c r="L4" s="7" t="s">
        <v>88</v>
      </c>
    </row>
    <row r="5" ht="49.15" customHeight="1" spans="1:12">
      <c r="A5" s="9"/>
      <c r="B5" s="7"/>
      <c r="C5" s="7" t="s">
        <v>35</v>
      </c>
      <c r="D5" s="7" t="s">
        <v>89</v>
      </c>
      <c r="E5" s="7" t="s">
        <v>90</v>
      </c>
      <c r="F5" s="7"/>
      <c r="G5" s="9"/>
      <c r="H5" s="7"/>
      <c r="I5" s="7" t="s">
        <v>35</v>
      </c>
      <c r="J5" s="7" t="s">
        <v>89</v>
      </c>
      <c r="K5" s="7" t="s">
        <v>90</v>
      </c>
      <c r="L5" s="7"/>
    </row>
    <row r="6" ht="49.15" customHeight="1" spans="1:12">
      <c r="A6" s="8">
        <f>B6+C6+F6</f>
        <v>68.89</v>
      </c>
      <c r="B6" s="8">
        <v>0</v>
      </c>
      <c r="C6" s="8">
        <f>D6+E6</f>
        <v>49.33</v>
      </c>
      <c r="D6" s="8">
        <v>0</v>
      </c>
      <c r="E6" s="8">
        <v>49.33</v>
      </c>
      <c r="F6" s="8">
        <v>19.56</v>
      </c>
      <c r="G6" s="8">
        <f>I6+L6+H6</f>
        <v>49.59</v>
      </c>
      <c r="H6" s="8">
        <v>0</v>
      </c>
      <c r="I6" s="8">
        <f>J6+K6</f>
        <v>33.21</v>
      </c>
      <c r="J6" s="8">
        <v>0</v>
      </c>
      <c r="K6" s="8">
        <v>33.21</v>
      </c>
      <c r="L6" s="8">
        <v>16.38</v>
      </c>
    </row>
    <row r="7" ht="49.15" customHeight="1" spans="1:1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ht="49.15" customHeight="1" spans="1:1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ht="49.15" customHeight="1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ht="49.15" customHeight="1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5" sqref="C5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91</v>
      </c>
      <c r="B1" s="12"/>
      <c r="C1" s="12" t="s">
        <v>92</v>
      </c>
      <c r="D1" s="12"/>
      <c r="E1" s="12"/>
      <c r="F1" s="12"/>
    </row>
    <row r="2" ht="21" customHeight="1" spans="1:6">
      <c r="A2" s="18" t="s">
        <v>93</v>
      </c>
      <c r="E2" s="6" t="s">
        <v>3</v>
      </c>
      <c r="F2" s="6"/>
    </row>
    <row r="3" ht="27.6" customHeight="1" spans="1:6">
      <c r="A3" s="9" t="s">
        <v>33</v>
      </c>
      <c r="B3" s="9" t="s">
        <v>94</v>
      </c>
      <c r="C3" s="9" t="s">
        <v>95</v>
      </c>
      <c r="D3" s="9" t="s">
        <v>96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36</v>
      </c>
      <c r="F4" s="9" t="s">
        <v>37</v>
      </c>
    </row>
    <row r="5" ht="27.6" customHeight="1" spans="1:6">
      <c r="A5" s="8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ht="27.6" customHeight="1" spans="1:6">
      <c r="A6" s="8"/>
      <c r="B6" s="8"/>
      <c r="C6" s="8"/>
      <c r="D6" s="8"/>
      <c r="E6" s="8"/>
      <c r="F6" s="8"/>
    </row>
    <row r="7" ht="27.6" customHeight="1" spans="1:6">
      <c r="A7" s="8"/>
      <c r="B7" s="8"/>
      <c r="C7" s="8"/>
      <c r="D7" s="8"/>
      <c r="E7" s="8"/>
      <c r="F7" s="8"/>
    </row>
    <row r="8" ht="27.6" customHeight="1" spans="1:6">
      <c r="A8" s="8"/>
      <c r="B8" s="8"/>
      <c r="C8" s="8"/>
      <c r="D8" s="8"/>
      <c r="E8" s="8"/>
      <c r="F8" s="8"/>
    </row>
    <row r="9" ht="27.6" customHeight="1" spans="1:6">
      <c r="A9" s="8"/>
      <c r="B9" s="8"/>
      <c r="C9" s="8"/>
      <c r="D9" s="8"/>
      <c r="E9" s="8"/>
      <c r="F9" s="8"/>
    </row>
    <row r="10" ht="27.6" customHeight="1" spans="1:6">
      <c r="A10" s="8"/>
      <c r="B10" s="8"/>
      <c r="C10" s="8"/>
      <c r="D10" s="8"/>
      <c r="E10" s="8"/>
      <c r="F10" s="8"/>
    </row>
    <row r="11" ht="27.6" customHeight="1" spans="1:6">
      <c r="A11" s="8"/>
      <c r="B11" s="8"/>
      <c r="C11" s="8"/>
      <c r="D11" s="8"/>
      <c r="E11" s="8"/>
      <c r="F11" s="8"/>
    </row>
    <row r="12" ht="27.6" customHeight="1" spans="1:6">
      <c r="A12" s="8"/>
      <c r="B12" s="8"/>
      <c r="C12" s="8"/>
      <c r="D12" s="8"/>
      <c r="E12" s="8"/>
      <c r="F12" s="8"/>
    </row>
    <row r="13" ht="27.6" customHeight="1" spans="1:6">
      <c r="A13" s="8"/>
      <c r="B13" s="8"/>
      <c r="C13" s="8"/>
      <c r="D13" s="8"/>
      <c r="E13" s="8"/>
      <c r="F13" s="8"/>
    </row>
    <row r="14" ht="27.6" customHeight="1" spans="1:6">
      <c r="A14" s="8"/>
      <c r="B14" s="8"/>
      <c r="C14" s="8"/>
      <c r="D14" s="8"/>
      <c r="E14" s="8"/>
      <c r="F14" s="8"/>
    </row>
    <row r="15" ht="27.6" customHeight="1" spans="1:6">
      <c r="A15" s="8"/>
      <c r="B15" s="8"/>
      <c r="C15" s="8"/>
      <c r="D15" s="8"/>
      <c r="E15" s="8"/>
      <c r="F15" s="8"/>
    </row>
    <row r="16" ht="27.6" customHeight="1" spans="1:6">
      <c r="A16" s="8"/>
      <c r="B16" s="8"/>
      <c r="C16" s="8"/>
      <c r="D16" s="8"/>
      <c r="E16" s="8"/>
      <c r="F16" s="8"/>
    </row>
    <row r="17" ht="27.6" customHeight="1" spans="1:6">
      <c r="A17" s="8"/>
      <c r="B17" s="8"/>
      <c r="C17" s="8"/>
      <c r="D17" s="8"/>
      <c r="E17" s="8"/>
      <c r="F17" s="8"/>
    </row>
    <row r="18" ht="27.6" customHeight="1" spans="1:6">
      <c r="A18" s="8"/>
      <c r="B18" s="8"/>
      <c r="C18" s="8"/>
      <c r="D18" s="8"/>
      <c r="E18" s="8"/>
      <c r="F18" s="8"/>
    </row>
    <row r="19" ht="27.6" customHeight="1" spans="1:6">
      <c r="A19" s="8"/>
      <c r="B19" s="8"/>
      <c r="C19" s="8"/>
      <c r="D19" s="8"/>
      <c r="E19" s="8"/>
      <c r="F19" s="8"/>
    </row>
    <row r="20" ht="27.6" customHeight="1" spans="1:6">
      <c r="A20" s="9" t="s">
        <v>8</v>
      </c>
      <c r="B20" s="9"/>
      <c r="C20" s="8"/>
      <c r="D20" s="8"/>
      <c r="E20" s="8"/>
      <c r="F20" s="8"/>
    </row>
    <row r="21" ht="22.5" spans="1:1">
      <c r="A21" s="12"/>
    </row>
  </sheetData>
  <mergeCells count="6">
    <mergeCell ref="E2:F2"/>
    <mergeCell ref="D3:F3"/>
    <mergeCell ref="A20:B20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10" workbookViewId="0">
      <selection activeCell="B5" sqref="B5"/>
    </sheetView>
  </sheetViews>
  <sheetFormatPr defaultColWidth="9" defaultRowHeight="13.5" outlineLevelCol="3"/>
  <cols>
    <col min="1" max="1" width="28" customWidth="1"/>
    <col min="2" max="4" width="23.75" customWidth="1"/>
  </cols>
  <sheetData>
    <row r="1" ht="22.5" spans="1:4">
      <c r="A1" s="1" t="s">
        <v>97</v>
      </c>
      <c r="B1" s="12" t="s">
        <v>98</v>
      </c>
      <c r="C1" s="12"/>
      <c r="D1" s="12"/>
    </row>
    <row r="2" ht="21.6" customHeight="1" spans="1:4">
      <c r="A2" s="14"/>
      <c r="D2" t="s">
        <v>3</v>
      </c>
    </row>
    <row r="3" ht="28.15" customHeight="1" spans="1:4">
      <c r="A3" s="10" t="s">
        <v>4</v>
      </c>
      <c r="B3" s="10"/>
      <c r="C3" s="10" t="s">
        <v>5</v>
      </c>
      <c r="D3" s="10"/>
    </row>
    <row r="4" ht="28.15" customHeight="1" spans="1:4">
      <c r="A4" s="10" t="s">
        <v>6</v>
      </c>
      <c r="B4" s="10" t="s">
        <v>7</v>
      </c>
      <c r="C4" s="10" t="s">
        <v>6</v>
      </c>
      <c r="D4" s="10" t="s">
        <v>7</v>
      </c>
    </row>
    <row r="5" ht="28.15" customHeight="1" spans="1:4">
      <c r="A5" s="15" t="s">
        <v>99</v>
      </c>
      <c r="B5" s="10">
        <v>1501.26</v>
      </c>
      <c r="C5" s="15" t="s">
        <v>100</v>
      </c>
      <c r="D5" s="10">
        <v>965.98</v>
      </c>
    </row>
    <row r="6" ht="28.15" customHeight="1" spans="1:4">
      <c r="A6" s="15" t="s">
        <v>101</v>
      </c>
      <c r="B6" s="10"/>
      <c r="C6" s="15" t="s">
        <v>102</v>
      </c>
      <c r="D6" s="10"/>
    </row>
    <row r="7" ht="28.15" customHeight="1" spans="1:4">
      <c r="A7" s="15" t="s">
        <v>103</v>
      </c>
      <c r="B7" s="10"/>
      <c r="C7" s="15" t="s">
        <v>104</v>
      </c>
      <c r="D7" s="10"/>
    </row>
    <row r="8" ht="28.15" customHeight="1" spans="1:4">
      <c r="A8" s="15" t="s">
        <v>105</v>
      </c>
      <c r="B8" s="10"/>
      <c r="C8" s="15" t="s">
        <v>106</v>
      </c>
      <c r="D8" s="10">
        <v>402.85</v>
      </c>
    </row>
    <row r="9" ht="28.15" customHeight="1" spans="1:4">
      <c r="A9" s="15" t="s">
        <v>107</v>
      </c>
      <c r="B9" s="10"/>
      <c r="C9" s="15" t="s">
        <v>108</v>
      </c>
      <c r="D9" s="10"/>
    </row>
    <row r="10" ht="28.15" customHeight="1" spans="1:4">
      <c r="A10" s="10"/>
      <c r="B10" s="10"/>
      <c r="C10" s="15" t="s">
        <v>109</v>
      </c>
      <c r="D10" s="10"/>
    </row>
    <row r="11" ht="28.15" customHeight="1" spans="1:4">
      <c r="A11" s="10"/>
      <c r="B11" s="10"/>
      <c r="C11" s="16" t="s">
        <v>20</v>
      </c>
      <c r="D11" s="10">
        <v>63.92</v>
      </c>
    </row>
    <row r="12" ht="28.15" customHeight="1" spans="1:4">
      <c r="A12" s="10"/>
      <c r="B12" s="10"/>
      <c r="C12" s="16" t="s">
        <v>21</v>
      </c>
      <c r="D12" s="10">
        <v>2.28</v>
      </c>
    </row>
    <row r="13" ht="28.15" customHeight="1" spans="1:4">
      <c r="A13" s="10"/>
      <c r="B13" s="10"/>
      <c r="C13" s="10"/>
      <c r="D13" s="10"/>
    </row>
    <row r="14" ht="28.15" customHeight="1" spans="1:4">
      <c r="A14" s="10"/>
      <c r="B14" s="10"/>
      <c r="C14" s="10"/>
      <c r="D14" s="10"/>
    </row>
    <row r="15" ht="28.15" customHeight="1" spans="1:4">
      <c r="A15" s="10" t="s">
        <v>110</v>
      </c>
      <c r="B15" s="10">
        <f>B5</f>
        <v>1501.26</v>
      </c>
      <c r="C15" s="10" t="s">
        <v>111</v>
      </c>
      <c r="D15" s="10">
        <f>SUM(D5:D14)</f>
        <v>1435.03</v>
      </c>
    </row>
    <row r="16" ht="28.15" customHeight="1" spans="1:4">
      <c r="A16" s="15" t="s">
        <v>112</v>
      </c>
      <c r="B16" s="10"/>
      <c r="C16" s="10"/>
      <c r="D16" s="10"/>
    </row>
    <row r="17" ht="28.15" customHeight="1" spans="1:4">
      <c r="A17" s="15" t="s">
        <v>113</v>
      </c>
      <c r="B17" s="15"/>
      <c r="C17" s="15" t="s">
        <v>114</v>
      </c>
      <c r="D17" s="10"/>
    </row>
    <row r="18" ht="28.15" customHeight="1" spans="1:4">
      <c r="A18" s="17" t="s">
        <v>22</v>
      </c>
      <c r="B18" s="10">
        <v>101.74</v>
      </c>
      <c r="C18" s="17" t="s">
        <v>24</v>
      </c>
      <c r="D18" s="10">
        <v>167.97</v>
      </c>
    </row>
    <row r="19" ht="28.15" customHeight="1" spans="1:4">
      <c r="A19" s="10"/>
      <c r="B19" s="10"/>
      <c r="C19" s="10"/>
      <c r="D19" s="10"/>
    </row>
    <row r="20" ht="28.15" customHeight="1" spans="1:4">
      <c r="A20" s="10" t="s">
        <v>25</v>
      </c>
      <c r="B20" s="10">
        <f>B15+B18</f>
        <v>1603</v>
      </c>
      <c r="C20" s="10" t="s">
        <v>26</v>
      </c>
      <c r="D20" s="10">
        <f>D15+D18</f>
        <v>1603</v>
      </c>
    </row>
  </sheetData>
  <mergeCells count="2">
    <mergeCell ref="A3:B3"/>
    <mergeCell ref="C3:D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7" workbookViewId="0">
      <selection activeCell="E19" sqref="E19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1" t="s">
        <v>115</v>
      </c>
      <c r="B1" s="12"/>
      <c r="C1" s="12"/>
      <c r="D1" s="12"/>
      <c r="E1" s="12"/>
      <c r="F1" s="12" t="s">
        <v>116</v>
      </c>
      <c r="G1" s="12"/>
      <c r="H1" s="12"/>
      <c r="I1" s="12"/>
      <c r="J1" s="12"/>
      <c r="K1" s="12"/>
      <c r="L1" s="12"/>
    </row>
    <row r="2" customHeight="1" spans="1:12">
      <c r="A2" s="13" t="s">
        <v>117</v>
      </c>
      <c r="K2" s="6" t="s">
        <v>3</v>
      </c>
      <c r="L2" s="6"/>
    </row>
    <row r="3" ht="41.45" customHeight="1" spans="1:12">
      <c r="A3" s="7" t="s">
        <v>118</v>
      </c>
      <c r="B3" s="7"/>
      <c r="C3" s="7" t="s">
        <v>8</v>
      </c>
      <c r="D3" s="7" t="s">
        <v>113</v>
      </c>
      <c r="E3" s="7" t="s">
        <v>119</v>
      </c>
      <c r="F3" s="7" t="s">
        <v>120</v>
      </c>
      <c r="G3" s="7" t="s">
        <v>121</v>
      </c>
      <c r="H3" s="7" t="s">
        <v>122</v>
      </c>
      <c r="I3" s="7" t="s">
        <v>123</v>
      </c>
      <c r="J3" s="7" t="s">
        <v>124</v>
      </c>
      <c r="K3" s="7" t="s">
        <v>125</v>
      </c>
      <c r="L3" s="7" t="s">
        <v>112</v>
      </c>
    </row>
    <row r="4" customHeight="1" spans="1:12">
      <c r="A4" s="8" t="s">
        <v>33</v>
      </c>
      <c r="B4" s="9" t="s">
        <v>34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customHeight="1" spans="1:12">
      <c r="A5" s="10">
        <v>201</v>
      </c>
      <c r="B5" s="10" t="s">
        <v>38</v>
      </c>
      <c r="C5" s="10">
        <f>D5+E5</f>
        <v>1080.59</v>
      </c>
      <c r="D5" s="8">
        <f>D8</f>
        <v>71.62</v>
      </c>
      <c r="E5" s="10">
        <f>E6+E8</f>
        <v>1008.97</v>
      </c>
      <c r="F5" s="8"/>
      <c r="G5" s="8"/>
      <c r="H5" s="8"/>
      <c r="I5" s="8"/>
      <c r="J5" s="8"/>
      <c r="K5" s="8"/>
      <c r="L5" s="8"/>
    </row>
    <row r="6" customHeight="1" spans="1:12">
      <c r="A6" s="10">
        <v>20124</v>
      </c>
      <c r="B6" s="10" t="s">
        <v>39</v>
      </c>
      <c r="C6" s="10">
        <v>70.23</v>
      </c>
      <c r="D6" s="8"/>
      <c r="E6" s="10">
        <v>70.23</v>
      </c>
      <c r="F6" s="8"/>
      <c r="G6" s="8"/>
      <c r="H6" s="8"/>
      <c r="I6" s="8"/>
      <c r="J6" s="8"/>
      <c r="K6" s="8"/>
      <c r="L6" s="8"/>
    </row>
    <row r="7" customHeight="1" spans="1:12">
      <c r="A7" s="10">
        <v>2012499</v>
      </c>
      <c r="B7" s="10" t="s">
        <v>40</v>
      </c>
      <c r="C7" s="10">
        <v>70.23</v>
      </c>
      <c r="D7" s="8"/>
      <c r="E7" s="10">
        <v>70.23</v>
      </c>
      <c r="F7" s="8"/>
      <c r="G7" s="8"/>
      <c r="H7" s="8"/>
      <c r="I7" s="8"/>
      <c r="J7" s="8"/>
      <c r="K7" s="8"/>
      <c r="L7" s="8"/>
    </row>
    <row r="8" customHeight="1" spans="1:12">
      <c r="A8" s="10">
        <v>20136</v>
      </c>
      <c r="B8" s="10" t="s">
        <v>41</v>
      </c>
      <c r="C8" s="10">
        <f>D8+E8</f>
        <v>1010.36</v>
      </c>
      <c r="D8" s="8">
        <f>D9</f>
        <v>71.62</v>
      </c>
      <c r="E8" s="10">
        <v>938.74</v>
      </c>
      <c r="F8" s="8"/>
      <c r="G8" s="8"/>
      <c r="H8" s="8"/>
      <c r="I8" s="8"/>
      <c r="J8" s="8"/>
      <c r="K8" s="8"/>
      <c r="L8" s="8"/>
    </row>
    <row r="9" customHeight="1" spans="1:12">
      <c r="A9" s="10">
        <v>2013699</v>
      </c>
      <c r="B9" s="10" t="s">
        <v>41</v>
      </c>
      <c r="C9" s="10">
        <f>D9+E9</f>
        <v>1010.36</v>
      </c>
      <c r="D9" s="8">
        <v>71.62</v>
      </c>
      <c r="E9" s="10">
        <v>938.74</v>
      </c>
      <c r="F9" s="8"/>
      <c r="G9" s="8"/>
      <c r="H9" s="8"/>
      <c r="I9" s="8"/>
      <c r="J9" s="8"/>
      <c r="K9" s="8"/>
      <c r="L9" s="8"/>
    </row>
    <row r="10" customHeight="1" spans="1:12">
      <c r="A10" s="10">
        <v>204</v>
      </c>
      <c r="B10" s="10" t="s">
        <v>42</v>
      </c>
      <c r="C10" s="10">
        <f>D10+E10</f>
        <v>456.21</v>
      </c>
      <c r="D10" s="8">
        <f>D11</f>
        <v>30.12</v>
      </c>
      <c r="E10" s="10">
        <v>426.09</v>
      </c>
      <c r="F10" s="8"/>
      <c r="G10" s="8"/>
      <c r="H10" s="8"/>
      <c r="I10" s="8"/>
      <c r="J10" s="8"/>
      <c r="K10" s="8"/>
      <c r="L10" s="8"/>
    </row>
    <row r="11" customHeight="1" spans="1:12">
      <c r="A11" s="10">
        <v>20402</v>
      </c>
      <c r="B11" s="10" t="s">
        <v>43</v>
      </c>
      <c r="C11" s="10">
        <f t="shared" ref="C11:C12" si="0">D11+E11</f>
        <v>456.21</v>
      </c>
      <c r="D11" s="8">
        <f>D12</f>
        <v>30.12</v>
      </c>
      <c r="E11" s="10">
        <v>426.09</v>
      </c>
      <c r="F11" s="8"/>
      <c r="G11" s="8"/>
      <c r="H11" s="8"/>
      <c r="I11" s="8"/>
      <c r="J11" s="8"/>
      <c r="K11" s="8"/>
      <c r="L11" s="8"/>
    </row>
    <row r="12" customHeight="1" spans="1:12">
      <c r="A12" s="10">
        <v>2040201</v>
      </c>
      <c r="B12" s="10" t="s">
        <v>44</v>
      </c>
      <c r="C12" s="10">
        <f t="shared" si="0"/>
        <v>456.21</v>
      </c>
      <c r="D12" s="8">
        <v>30.12</v>
      </c>
      <c r="E12" s="10">
        <v>426.09</v>
      </c>
      <c r="F12" s="8"/>
      <c r="G12" s="8"/>
      <c r="H12" s="8"/>
      <c r="I12" s="8"/>
      <c r="J12" s="8"/>
      <c r="K12" s="8"/>
      <c r="L12" s="8"/>
    </row>
    <row r="13" customHeight="1" spans="1:12">
      <c r="A13" s="10">
        <v>208</v>
      </c>
      <c r="B13" s="10" t="s">
        <v>45</v>
      </c>
      <c r="C13" s="10">
        <v>63.92</v>
      </c>
      <c r="D13" s="8"/>
      <c r="E13" s="10">
        <v>63.92</v>
      </c>
      <c r="F13" s="8"/>
      <c r="G13" s="8"/>
      <c r="H13" s="8"/>
      <c r="I13" s="8"/>
      <c r="J13" s="8"/>
      <c r="K13" s="8"/>
      <c r="L13" s="8"/>
    </row>
    <row r="14" customHeight="1" spans="1:12">
      <c r="A14" s="10">
        <v>20805</v>
      </c>
      <c r="B14" s="10" t="s">
        <v>46</v>
      </c>
      <c r="C14" s="10">
        <v>63.92</v>
      </c>
      <c r="D14" s="8"/>
      <c r="E14" s="10">
        <v>63.92</v>
      </c>
      <c r="F14" s="8"/>
      <c r="G14" s="8"/>
      <c r="H14" s="8"/>
      <c r="I14" s="8"/>
      <c r="J14" s="8"/>
      <c r="K14" s="8"/>
      <c r="L14" s="8"/>
    </row>
    <row r="15" customHeight="1" spans="1:12">
      <c r="A15" s="10">
        <v>2080504</v>
      </c>
      <c r="B15" s="10" t="s">
        <v>47</v>
      </c>
      <c r="C15" s="10">
        <v>63.92</v>
      </c>
      <c r="D15" s="8"/>
      <c r="E15" s="10">
        <v>63.92</v>
      </c>
      <c r="F15" s="8"/>
      <c r="G15" s="8"/>
      <c r="H15" s="8"/>
      <c r="I15" s="8"/>
      <c r="J15" s="8"/>
      <c r="K15" s="8"/>
      <c r="L15" s="8"/>
    </row>
    <row r="16" customHeight="1" spans="1:12">
      <c r="A16" s="10">
        <v>210</v>
      </c>
      <c r="B16" s="10" t="s">
        <v>48</v>
      </c>
      <c r="C16" s="10">
        <v>2.28</v>
      </c>
      <c r="D16" s="8"/>
      <c r="E16" s="10">
        <v>2.28</v>
      </c>
      <c r="F16" s="8"/>
      <c r="G16" s="8"/>
      <c r="H16" s="8"/>
      <c r="I16" s="8"/>
      <c r="J16" s="8"/>
      <c r="K16" s="8"/>
      <c r="L16" s="8"/>
    </row>
    <row r="17" customHeight="1" spans="1:12">
      <c r="A17" s="10">
        <v>21005</v>
      </c>
      <c r="B17" s="10" t="s">
        <v>49</v>
      </c>
      <c r="C17" s="10">
        <v>2.28</v>
      </c>
      <c r="D17" s="8"/>
      <c r="E17" s="10">
        <v>2.28</v>
      </c>
      <c r="F17" s="8"/>
      <c r="G17" s="8"/>
      <c r="H17" s="8"/>
      <c r="I17" s="8"/>
      <c r="J17" s="8"/>
      <c r="K17" s="8"/>
      <c r="L17" s="8"/>
    </row>
    <row r="18" customHeight="1" spans="1:12">
      <c r="A18" s="10">
        <v>210059</v>
      </c>
      <c r="B18" s="10" t="s">
        <v>50</v>
      </c>
      <c r="C18" s="10">
        <v>2.28</v>
      </c>
      <c r="D18" s="8"/>
      <c r="E18" s="10">
        <v>2.28</v>
      </c>
      <c r="F18" s="8"/>
      <c r="G18" s="8"/>
      <c r="H18" s="8"/>
      <c r="I18" s="8"/>
      <c r="J18" s="8"/>
      <c r="K18" s="8"/>
      <c r="L18" s="8"/>
    </row>
    <row r="19" customHeight="1" spans="1:12">
      <c r="A19" s="10" t="s">
        <v>8</v>
      </c>
      <c r="B19" s="10"/>
      <c r="C19" s="10">
        <f>C5+C10+C13+C16</f>
        <v>1603</v>
      </c>
      <c r="D19" s="10">
        <f>D5+D10</f>
        <v>101.74</v>
      </c>
      <c r="E19" s="10">
        <f>E5+E10+E13+E16</f>
        <v>1501.26</v>
      </c>
      <c r="F19" s="8"/>
      <c r="G19" s="8"/>
      <c r="H19" s="8"/>
      <c r="I19" s="8"/>
      <c r="J19" s="8"/>
      <c r="K19" s="8"/>
      <c r="L19" s="8"/>
    </row>
  </sheetData>
  <mergeCells count="2">
    <mergeCell ref="K2:L2"/>
    <mergeCell ref="A3:B3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7" workbookViewId="0">
      <selection activeCell="C6" sqref="C6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126</v>
      </c>
      <c r="B1" s="2" t="s">
        <v>127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118</v>
      </c>
      <c r="B3" s="7"/>
      <c r="C3" s="7" t="s">
        <v>8</v>
      </c>
      <c r="D3" s="7" t="s">
        <v>36</v>
      </c>
      <c r="E3" s="7" t="s">
        <v>37</v>
      </c>
      <c r="F3" s="7" t="s">
        <v>128</v>
      </c>
      <c r="G3" s="7" t="s">
        <v>129</v>
      </c>
      <c r="H3" s="7" t="s">
        <v>130</v>
      </c>
    </row>
    <row r="4" ht="23.45" customHeight="1" spans="1:8">
      <c r="A4" s="8" t="s">
        <v>33</v>
      </c>
      <c r="B4" s="9" t="s">
        <v>34</v>
      </c>
      <c r="C4" s="8"/>
      <c r="D4" s="8"/>
      <c r="E4" s="8"/>
      <c r="F4" s="8"/>
      <c r="G4" s="8"/>
      <c r="H4" s="8"/>
    </row>
    <row r="5" ht="23.45" customHeight="1" spans="1:8">
      <c r="A5" s="10">
        <v>201</v>
      </c>
      <c r="B5" s="10" t="s">
        <v>38</v>
      </c>
      <c r="C5" s="10">
        <f>C6+C8</f>
        <v>965.98</v>
      </c>
      <c r="D5" s="9">
        <f>D8</f>
        <v>762.56</v>
      </c>
      <c r="E5" s="9">
        <f>E6+E8</f>
        <v>203.42</v>
      </c>
      <c r="F5" s="8"/>
      <c r="G5" s="8"/>
      <c r="H5" s="8"/>
    </row>
    <row r="6" ht="23.45" customHeight="1" spans="1:8">
      <c r="A6" s="10">
        <v>20124</v>
      </c>
      <c r="B6" s="10" t="s">
        <v>39</v>
      </c>
      <c r="C6" s="10">
        <v>70.23</v>
      </c>
      <c r="D6" s="10"/>
      <c r="E6" s="10">
        <v>70.23</v>
      </c>
      <c r="F6" s="8"/>
      <c r="G6" s="8"/>
      <c r="H6" s="8"/>
    </row>
    <row r="7" ht="23.45" customHeight="1" spans="1:8">
      <c r="A7" s="10">
        <v>2012499</v>
      </c>
      <c r="B7" s="10" t="s">
        <v>40</v>
      </c>
      <c r="C7" s="10">
        <v>70.23</v>
      </c>
      <c r="D7" s="10"/>
      <c r="E7" s="10">
        <v>70.23</v>
      </c>
      <c r="F7" s="8"/>
      <c r="G7" s="8"/>
      <c r="H7" s="8"/>
    </row>
    <row r="8" ht="23.45" customHeight="1" spans="1:8">
      <c r="A8" s="10">
        <v>20136</v>
      </c>
      <c r="B8" s="10" t="s">
        <v>41</v>
      </c>
      <c r="C8" s="10">
        <v>895.75</v>
      </c>
      <c r="D8" s="10">
        <v>762.56</v>
      </c>
      <c r="E8" s="10">
        <v>133.19</v>
      </c>
      <c r="F8" s="8"/>
      <c r="G8" s="8"/>
      <c r="H8" s="8"/>
    </row>
    <row r="9" ht="23.45" customHeight="1" spans="1:8">
      <c r="A9" s="10">
        <v>2013699</v>
      </c>
      <c r="B9" s="10" t="s">
        <v>41</v>
      </c>
      <c r="C9" s="10">
        <v>895.75</v>
      </c>
      <c r="D9" s="10">
        <v>762.56</v>
      </c>
      <c r="E9" s="10">
        <v>133.19</v>
      </c>
      <c r="F9" s="8"/>
      <c r="G9" s="8"/>
      <c r="H9" s="8"/>
    </row>
    <row r="10" ht="23.45" customHeight="1" spans="1:8">
      <c r="A10" s="10">
        <v>204</v>
      </c>
      <c r="B10" s="10" t="s">
        <v>42</v>
      </c>
      <c r="C10" s="10">
        <v>402.85</v>
      </c>
      <c r="D10" s="10">
        <v>402.85</v>
      </c>
      <c r="E10" s="10"/>
      <c r="F10" s="8"/>
      <c r="G10" s="8"/>
      <c r="H10" s="8"/>
    </row>
    <row r="11" ht="23.45" customHeight="1" spans="1:8">
      <c r="A11" s="10">
        <v>20402</v>
      </c>
      <c r="B11" s="10" t="s">
        <v>43</v>
      </c>
      <c r="C11" s="10">
        <v>402.85</v>
      </c>
      <c r="D11" s="10">
        <v>402.85</v>
      </c>
      <c r="E11" s="10"/>
      <c r="F11" s="8"/>
      <c r="G11" s="8"/>
      <c r="H11" s="8"/>
    </row>
    <row r="12" ht="23.45" customHeight="1" spans="1:8">
      <c r="A12" s="10">
        <v>2040201</v>
      </c>
      <c r="B12" s="10" t="s">
        <v>44</v>
      </c>
      <c r="C12" s="10">
        <v>402.85</v>
      </c>
      <c r="D12" s="10">
        <v>402.85</v>
      </c>
      <c r="E12" s="10"/>
      <c r="F12" s="8"/>
      <c r="G12" s="8"/>
      <c r="H12" s="8"/>
    </row>
    <row r="13" ht="23.45" customHeight="1" spans="1:8">
      <c r="A13" s="10">
        <v>208</v>
      </c>
      <c r="B13" s="10" t="s">
        <v>45</v>
      </c>
      <c r="C13" s="10">
        <v>63.92</v>
      </c>
      <c r="D13" s="10">
        <v>63.92</v>
      </c>
      <c r="E13" s="10"/>
      <c r="F13" s="8"/>
      <c r="G13" s="8"/>
      <c r="H13" s="8"/>
    </row>
    <row r="14" ht="23.45" customHeight="1" spans="1:8">
      <c r="A14" s="10">
        <v>20805</v>
      </c>
      <c r="B14" s="10" t="s">
        <v>46</v>
      </c>
      <c r="C14" s="10">
        <v>63.92</v>
      </c>
      <c r="D14" s="10">
        <v>63.92</v>
      </c>
      <c r="E14" s="10"/>
      <c r="F14" s="8"/>
      <c r="G14" s="8"/>
      <c r="H14" s="8"/>
    </row>
    <row r="15" ht="23.45" customHeight="1" spans="1:8">
      <c r="A15" s="10">
        <v>2080504</v>
      </c>
      <c r="B15" s="10" t="s">
        <v>47</v>
      </c>
      <c r="C15" s="10">
        <v>63.92</v>
      </c>
      <c r="D15" s="10">
        <v>63.92</v>
      </c>
      <c r="E15" s="10"/>
      <c r="F15" s="8"/>
      <c r="G15" s="8"/>
      <c r="H15" s="8"/>
    </row>
    <row r="16" ht="23.45" customHeight="1" spans="1:8">
      <c r="A16" s="10">
        <v>210</v>
      </c>
      <c r="B16" s="10" t="s">
        <v>48</v>
      </c>
      <c r="C16" s="10">
        <v>2.28</v>
      </c>
      <c r="D16" s="10"/>
      <c r="E16" s="10">
        <v>2.28</v>
      </c>
      <c r="F16" s="8"/>
      <c r="G16" s="8"/>
      <c r="H16" s="8"/>
    </row>
    <row r="17" ht="23.45" customHeight="1" spans="1:8">
      <c r="A17" s="10">
        <v>21005</v>
      </c>
      <c r="B17" s="10" t="s">
        <v>49</v>
      </c>
      <c r="C17" s="10">
        <v>2.28</v>
      </c>
      <c r="D17" s="10"/>
      <c r="E17" s="10">
        <v>2.28</v>
      </c>
      <c r="F17" s="8"/>
      <c r="G17" s="8"/>
      <c r="H17" s="8"/>
    </row>
    <row r="18" ht="23.45" customHeight="1" spans="1:8">
      <c r="A18" s="10">
        <v>210059</v>
      </c>
      <c r="B18" s="10" t="s">
        <v>50</v>
      </c>
      <c r="C18" s="10">
        <v>2.28</v>
      </c>
      <c r="D18" s="10"/>
      <c r="E18" s="10">
        <v>2.28</v>
      </c>
      <c r="F18" s="8"/>
      <c r="G18" s="8"/>
      <c r="H18" s="8"/>
    </row>
    <row r="19" ht="23.45" customHeight="1" spans="1:8">
      <c r="A19" s="9" t="s">
        <v>131</v>
      </c>
      <c r="B19" s="9"/>
      <c r="C19" s="9">
        <f>C5+C10+C13+C16</f>
        <v>1435.03</v>
      </c>
      <c r="D19" s="9">
        <f t="shared" ref="D19:E19" si="0">D5+D10+D13+D16</f>
        <v>1229.33</v>
      </c>
      <c r="E19" s="9">
        <f t="shared" si="0"/>
        <v>205.7</v>
      </c>
      <c r="F19" s="8"/>
      <c r="G19" s="8"/>
      <c r="H19" s="8"/>
    </row>
  </sheetData>
  <mergeCells count="4">
    <mergeCell ref="B1:H1"/>
    <mergeCell ref="G2:H2"/>
    <mergeCell ref="A3:B3"/>
    <mergeCell ref="A19:B1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2018-11-21T10:51:09Z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