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30" firstSheet="3" activeTab="4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<sst xmlns="http://schemas.openxmlformats.org/spreadsheetml/2006/main" count="120">
  <si>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</si>
  <si>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</si>
  <si>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</si>
  <si>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</si>
  <si>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</si>
  <si>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</si>
  <si>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</si>
  <si>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</si>
  <si>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</si>
  <si>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</si>
  <si>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</si>
  <si>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</si>
  <si>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</si>
  <si>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</si>
  <si>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（一）科学技术支出</t>
  </si>
  <si>
    <t>（二）政府性基金预算拨款</t>
  </si>
  <si>
    <t>（二）外交支出</t>
  </si>
  <si>
    <t>（三）社会保障与就业支出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</si>
  <si>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</si>
  <si>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</si>
  <si>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</si>
  <si>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</si>
  <si>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</si>
  <si>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</si>
  <si>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</si>
  <si>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</si>
  <si>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</si>
  <si>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</si>
  <si>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2016年决算数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</si>
  <si>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</si>
  <si>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</si>
  <si>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</si>
  <si>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</si>
  <si>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</si>
  <si>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</si>
  <si>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</si>
  <si>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 xml:space="preserve">  人大事务</t>
  </si>
  <si>
    <t xml:space="preserve">    行政运行</t>
  </si>
  <si>
    <t>科学技术支出</t>
  </si>
  <si>
    <t>科学技术管理事务</t>
  </si>
  <si>
    <t>行政运行</t>
  </si>
  <si>
    <t>科学技术普及</t>
  </si>
  <si>
    <t>机构运行</t>
  </si>
  <si>
    <t>科普活动</t>
  </si>
  <si>
    <t>其他科学技术普及支出</t>
  </si>
  <si>
    <t>社会保障和就业支出</t>
  </si>
  <si>
    <t>行政事业单位离退休</t>
  </si>
  <si>
    <t>未归口管理的行政事业单位离退休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</si>
  <si>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</si>
  <si>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</si>
  <si>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</si>
  <si>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</si>
  <si>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</si>
  <si>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</si>
  <si>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</si>
  <si>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</si>
  <si>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</si>
  <si>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</si>
  <si>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</si>
  <si>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伙食补助</t>
  </si>
  <si>
    <t>其他工资福利支出</t>
  </si>
  <si>
    <t xml:space="preserve"> 商品和服务支出</t>
  </si>
  <si>
    <t>办公费</t>
  </si>
  <si>
    <t>印刷费</t>
  </si>
  <si>
    <t>水费</t>
  </si>
  <si>
    <t>电费</t>
  </si>
  <si>
    <t>邮电费</t>
  </si>
  <si>
    <t>取暖费</t>
  </si>
  <si>
    <t>差旅费</t>
  </si>
  <si>
    <t>培训费</t>
  </si>
  <si>
    <t>公务接待</t>
  </si>
  <si>
    <t>工会经费</t>
  </si>
  <si>
    <t>公务用车运行维护费</t>
  </si>
  <si>
    <t>其他商品服务支出</t>
  </si>
  <si>
    <t>对个人家庭补助支出</t>
  </si>
  <si>
    <t>退休费</t>
  </si>
  <si>
    <t>其他对个人家庭补助支出</t>
  </si>
  <si>
    <t>表4：</t>
  </si>
  <si>
    <t>一般公共预算“三公”经费支出决算表</t>
  </si>
  <si>
    <t>2016 年决算数</t>
  </si>
  <si>
    <t xml:space="preserve"> 2015年决算数</t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</si>
  <si>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</si>
  <si>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</si>
  <si>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</si>
  <si>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</si>
  <si>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</si>
  <si>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</si>
  <si>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</si>
  <si>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</si>
  <si>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</si>
  <si>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</si>
  <si>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</si>
  <si>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表6：</t>
  </si>
  <si>
    <t>部门收支决算总表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</si>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</sst>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</numFmts>
  <fonts count="30">
    <font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5" borderId="15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177" fontId="3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176" fontId="3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C6" sqref="C6:E13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7" customHeight="1" spans="1:3">
      <c r="A1" s="1" t="s">
        <v>0</v>
      </c>
      <c r="C1" s="15" t="s">
        <v>1</v>
      </c>
    </row>
    <row r="2" ht="19.5" spans="1:6">
      <c r="A2" s="42" t="s">
        <v>2</v>
      </c>
      <c r="B2" s="43"/>
      <c r="C2" s="43"/>
      <c r="D2" s="43"/>
      <c r="E2" s="44" t="s">
        <v>3</v>
      </c>
      <c r="F2" s="44"/>
    </row>
    <row r="3" ht="21.6" customHeight="1" spans="1:6">
      <c r="A3" s="45" t="s">
        <v>4</v>
      </c>
      <c r="B3" s="46"/>
      <c r="C3" s="45" t="s">
        <v>5</v>
      </c>
      <c r="D3" s="47"/>
      <c r="E3" s="47"/>
      <c r="F3" s="46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35" t="s">
        <v>9</v>
      </c>
      <c r="F4" s="35" t="s">
        <v>10</v>
      </c>
    </row>
    <row r="5" ht="33.75" customHeight="1" spans="1:6">
      <c r="A5" s="21" t="s">
        <v>11</v>
      </c>
      <c r="B5" s="48">
        <v>981.77</v>
      </c>
      <c r="C5" s="7" t="s">
        <v>12</v>
      </c>
      <c r="D5" s="7">
        <v>1109.67</v>
      </c>
      <c r="E5" s="7">
        <v>1109.67</v>
      </c>
      <c r="F5" s="7"/>
    </row>
    <row r="6" ht="33.75" customHeight="1" spans="1:6">
      <c r="A6" s="22" t="s">
        <v>13</v>
      </c>
      <c r="B6" s="48">
        <v>981.77</v>
      </c>
      <c r="C6" s="22" t="s">
        <v>14</v>
      </c>
      <c r="D6" s="10">
        <v>975.29</v>
      </c>
      <c r="E6" s="10">
        <v>975.29</v>
      </c>
      <c r="F6" s="7"/>
    </row>
    <row r="7" ht="33.75" customHeight="1" spans="1:6">
      <c r="A7" s="22" t="s">
        <v>15</v>
      </c>
      <c r="B7" s="49"/>
      <c r="C7" s="22" t="s">
        <v>16</v>
      </c>
      <c r="D7" s="10"/>
      <c r="E7" s="10"/>
      <c r="F7" s="7"/>
    </row>
    <row r="8" ht="33.75" customHeight="1" spans="1:6">
      <c r="A8" s="22"/>
      <c r="B8" s="49"/>
      <c r="C8" s="22" t="s">
        <v>17</v>
      </c>
      <c r="D8" s="10">
        <v>134.38</v>
      </c>
      <c r="E8" s="10">
        <v>134.38</v>
      </c>
      <c r="F8" s="7"/>
    </row>
    <row r="9" ht="33.75" customHeight="1" spans="1:6">
      <c r="A9" s="22" t="s">
        <v>18</v>
      </c>
      <c r="B9" s="48">
        <v>343.89</v>
      </c>
      <c r="C9" s="22" t="s">
        <v>19</v>
      </c>
      <c r="D9" s="10"/>
      <c r="E9" s="10"/>
      <c r="F9" s="7"/>
    </row>
    <row r="10" ht="33.75" customHeight="1" spans="1:6">
      <c r="A10" s="22" t="s">
        <v>13</v>
      </c>
      <c r="B10" s="49"/>
      <c r="C10" s="22" t="s">
        <v>20</v>
      </c>
      <c r="D10" s="10"/>
      <c r="E10" s="10"/>
      <c r="F10" s="7"/>
    </row>
    <row r="11" ht="33.75" customHeight="1" spans="1:6">
      <c r="A11" s="22" t="s">
        <v>15</v>
      </c>
      <c r="B11" s="49"/>
      <c r="C11" s="22" t="s">
        <v>20</v>
      </c>
      <c r="D11" s="10"/>
      <c r="E11" s="10"/>
      <c r="F11" s="7"/>
    </row>
    <row r="12" ht="33.75" customHeight="1" spans="1:6">
      <c r="A12" s="49"/>
      <c r="B12" s="49"/>
      <c r="C12" s="22"/>
      <c r="D12" s="10"/>
      <c r="E12" s="10"/>
      <c r="F12" s="7"/>
    </row>
    <row r="13" ht="33.75" customHeight="1" spans="1:6">
      <c r="A13" s="49"/>
      <c r="B13" s="49"/>
      <c r="C13" s="22" t="s">
        <v>21</v>
      </c>
      <c r="D13" s="10">
        <v>215.99</v>
      </c>
      <c r="E13" s="10">
        <v>215.99</v>
      </c>
      <c r="F13" s="7"/>
    </row>
    <row r="14" ht="33.75" customHeight="1" spans="1:6">
      <c r="A14" s="49"/>
      <c r="B14" s="49"/>
      <c r="C14" s="49"/>
      <c r="D14" s="10"/>
      <c r="E14" s="10"/>
      <c r="F14" s="7"/>
    </row>
    <row r="15" ht="33.75" customHeight="1" spans="1:6">
      <c r="A15" s="49" t="s">
        <v>22</v>
      </c>
      <c r="B15" s="48">
        <f>SUM(B6:B14)</f>
        <v>1325.66</v>
      </c>
      <c r="C15" s="49" t="s">
        <v>23</v>
      </c>
      <c r="D15" s="10">
        <f>SUM(D6:D14)</f>
        <v>1325.66</v>
      </c>
      <c r="E15" s="10">
        <f>SUM(E6:E14)</f>
        <v>1325.66</v>
      </c>
      <c r="F15" s="7"/>
    </row>
    <row r="16" ht="22.5" spans="1:1">
      <c r="A16" s="15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2"/>
  <sheetViews>
    <sheetView workbookViewId="0">
      <selection activeCell="A1" sqref="A1"/>
    </sheetView>
  </sheetViews>
  <sheetFormatPr defaultColWidth="9" defaultRowHeight="13.5" outlineLevelCol="5"/>
  <cols>
    <col min="1" max="1" width="13.125" customWidth="1"/>
    <col min="2" max="2" width="19.2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24</v>
      </c>
      <c r="B1" s="5"/>
      <c r="C1" s="2" t="s">
        <v>25</v>
      </c>
      <c r="D1" s="5"/>
      <c r="E1" s="5"/>
      <c r="F1" s="5"/>
    </row>
    <row r="2" ht="16.9" customHeight="1" spans="1:6">
      <c r="A2" s="39" t="s">
        <v>26</v>
      </c>
      <c r="B2" s="31"/>
      <c r="C2" s="31"/>
      <c r="D2" s="31"/>
      <c r="E2" s="31"/>
      <c r="F2" s="31"/>
    </row>
    <row r="3" ht="45" customHeight="1" spans="1:6">
      <c r="A3" s="7" t="s">
        <v>27</v>
      </c>
      <c r="B3" s="7"/>
      <c r="C3" s="7" t="s">
        <v>28</v>
      </c>
      <c r="D3" s="7"/>
      <c r="E3" s="7"/>
      <c r="F3" s="7" t="s">
        <v>29</v>
      </c>
    </row>
    <row r="4" ht="45" customHeight="1" spans="1:6">
      <c r="A4" s="7" t="s">
        <v>30</v>
      </c>
      <c r="B4" s="7" t="s">
        <v>31</v>
      </c>
      <c r="C4" s="7" t="s">
        <v>32</v>
      </c>
      <c r="D4" s="7" t="s">
        <v>33</v>
      </c>
      <c r="E4" s="7" t="s">
        <v>34</v>
      </c>
      <c r="F4" s="7"/>
    </row>
    <row r="5" ht="25" customHeight="1" spans="1:6">
      <c r="A5" s="7">
        <v>201</v>
      </c>
      <c r="B5" s="7" t="s">
        <v>35</v>
      </c>
      <c r="C5" s="7"/>
      <c r="D5" s="7"/>
      <c r="E5" s="7"/>
      <c r="F5" s="7"/>
    </row>
    <row r="6" ht="25" customHeight="1" spans="1:6">
      <c r="A6" s="7">
        <v>20101</v>
      </c>
      <c r="B6" s="7" t="s">
        <v>36</v>
      </c>
      <c r="C6" s="7"/>
      <c r="D6" s="7"/>
      <c r="E6" s="7"/>
      <c r="F6" s="7"/>
    </row>
    <row r="7" ht="25" customHeight="1" spans="1:6">
      <c r="A7" s="7">
        <v>2010101</v>
      </c>
      <c r="B7" s="7" t="s">
        <v>37</v>
      </c>
      <c r="C7" s="7"/>
      <c r="D7" s="7"/>
      <c r="E7" s="7"/>
      <c r="F7" s="7"/>
    </row>
    <row r="8" ht="25" customHeight="1" spans="1:6">
      <c r="A8" s="7">
        <v>206</v>
      </c>
      <c r="B8" s="7" t="s">
        <v>38</v>
      </c>
      <c r="C8" s="7">
        <v>975.29</v>
      </c>
      <c r="D8" s="7">
        <v>436.6</v>
      </c>
      <c r="E8" s="7">
        <v>538.69</v>
      </c>
      <c r="F8" s="7"/>
    </row>
    <row r="9" ht="25" customHeight="1" spans="1:6">
      <c r="A9" s="7">
        <v>20601</v>
      </c>
      <c r="B9" s="7" t="s">
        <v>39</v>
      </c>
      <c r="C9" s="7">
        <v>424.62</v>
      </c>
      <c r="D9" s="7">
        <v>424.62</v>
      </c>
      <c r="E9" s="7">
        <v>0</v>
      </c>
      <c r="F9" s="7"/>
    </row>
    <row r="10" ht="25" customHeight="1" spans="1:6">
      <c r="A10" s="7">
        <v>2060101</v>
      </c>
      <c r="B10" s="7" t="s">
        <v>40</v>
      </c>
      <c r="C10" s="7">
        <v>424.62</v>
      </c>
      <c r="D10" s="7">
        <v>424.62</v>
      </c>
      <c r="E10" s="7">
        <v>0</v>
      </c>
      <c r="F10" s="7"/>
    </row>
    <row r="11" ht="25" customHeight="1" spans="1:6">
      <c r="A11" s="7">
        <v>20607</v>
      </c>
      <c r="B11" s="7" t="s">
        <v>41</v>
      </c>
      <c r="C11" s="7">
        <v>550.67</v>
      </c>
      <c r="D11" s="7">
        <v>11.98</v>
      </c>
      <c r="E11" s="7">
        <v>538.67</v>
      </c>
      <c r="F11" s="7"/>
    </row>
    <row r="12" ht="25" customHeight="1" spans="1:6">
      <c r="A12" s="7">
        <v>2060701</v>
      </c>
      <c r="B12" s="7" t="s">
        <v>42</v>
      </c>
      <c r="C12" s="7">
        <v>165.43</v>
      </c>
      <c r="D12" s="7"/>
      <c r="E12" s="7">
        <v>165.43</v>
      </c>
      <c r="F12" s="7"/>
    </row>
    <row r="13" ht="25" customHeight="1" spans="1:6">
      <c r="A13" s="7">
        <v>2060702</v>
      </c>
      <c r="B13" s="7" t="s">
        <v>43</v>
      </c>
      <c r="C13" s="7">
        <v>261.94</v>
      </c>
      <c r="D13" s="7">
        <v>11.98</v>
      </c>
      <c r="E13" s="40">
        <v>249.96</v>
      </c>
      <c r="F13" s="7"/>
    </row>
    <row r="14" ht="25" customHeight="1" spans="1:6">
      <c r="A14" s="7">
        <v>2060799</v>
      </c>
      <c r="B14" s="7" t="s">
        <v>44</v>
      </c>
      <c r="C14" s="7">
        <v>123.3</v>
      </c>
      <c r="D14" s="7"/>
      <c r="E14" s="10">
        <v>123.3</v>
      </c>
      <c r="F14" s="7"/>
    </row>
    <row r="15" ht="25" customHeight="1" spans="1:6">
      <c r="A15" s="7">
        <v>208</v>
      </c>
      <c r="B15" s="7" t="s">
        <v>45</v>
      </c>
      <c r="C15" s="7">
        <v>134.38</v>
      </c>
      <c r="D15" s="7">
        <v>134.38</v>
      </c>
      <c r="E15" s="7">
        <v>0</v>
      </c>
      <c r="F15" s="7"/>
    </row>
    <row r="16" ht="25" customHeight="1" spans="1:6">
      <c r="A16" s="7">
        <v>20805</v>
      </c>
      <c r="B16" s="7" t="s">
        <v>46</v>
      </c>
      <c r="C16" s="7">
        <v>134.38</v>
      </c>
      <c r="D16" s="7">
        <v>134.38</v>
      </c>
      <c r="E16" s="7">
        <v>0</v>
      </c>
      <c r="F16" s="7"/>
    </row>
    <row r="17" ht="28" customHeight="1" spans="1:6">
      <c r="A17" s="7">
        <v>2080504</v>
      </c>
      <c r="B17" s="7" t="s">
        <v>47</v>
      </c>
      <c r="C17" s="7">
        <v>134.38</v>
      </c>
      <c r="D17" s="7">
        <v>134.38</v>
      </c>
      <c r="E17" s="7">
        <v>0</v>
      </c>
      <c r="F17" s="7"/>
    </row>
    <row r="18" ht="25" customHeight="1" spans="1:6">
      <c r="A18" s="7"/>
      <c r="B18" s="7"/>
      <c r="C18" s="7"/>
      <c r="D18" s="7"/>
      <c r="E18" s="7"/>
      <c r="F18" s="7"/>
    </row>
    <row r="19" ht="25" customHeight="1" spans="1:6">
      <c r="A19" s="7" t="s">
        <v>20</v>
      </c>
      <c r="B19" s="7" t="s">
        <v>20</v>
      </c>
      <c r="C19" s="7"/>
      <c r="D19" s="7"/>
      <c r="E19" s="7"/>
      <c r="F19" s="7"/>
    </row>
    <row r="20" ht="28" customHeight="1" spans="1:6">
      <c r="A20" s="7" t="s">
        <v>20</v>
      </c>
      <c r="B20" s="7" t="s">
        <v>20</v>
      </c>
      <c r="C20" s="7"/>
      <c r="D20" s="7"/>
      <c r="E20" s="7"/>
      <c r="F20" s="7"/>
    </row>
    <row r="21" ht="45" customHeight="1" spans="1:6">
      <c r="A21" s="7" t="s">
        <v>8</v>
      </c>
      <c r="B21" s="7" t="s">
        <v>20</v>
      </c>
      <c r="C21" s="7">
        <f>C8+C15</f>
        <v>1109.67</v>
      </c>
      <c r="D21" s="7">
        <f>D8+D15</f>
        <v>570.98</v>
      </c>
      <c r="E21" s="7">
        <f>E8+E15</f>
        <v>538.69</v>
      </c>
      <c r="F21" s="7">
        <f>F8</f>
        <v>0</v>
      </c>
    </row>
    <row r="22" ht="14.25" spans="1:6">
      <c r="A22" s="41" t="s">
        <v>48</v>
      </c>
      <c r="B22" s="26"/>
      <c r="C22" s="26"/>
      <c r="D22" s="26"/>
      <c r="E22" s="26"/>
      <c r="F22" s="26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471527777777778" bottom="0.313888888888889" header="0.3" footer="0.15625"/>
  <pageSetup paperSize="9" scale="88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A1" sqref="A1"/>
    </sheetView>
  </sheetViews>
  <sheetFormatPr defaultColWidth="9" defaultRowHeight="13.5" outlineLevelCol="5"/>
  <cols>
    <col min="1" max="1" width="16.75" customWidth="1"/>
    <col min="2" max="2" width="17" style="29" customWidth="1"/>
    <col min="3" max="3" width="17.375" customWidth="1"/>
    <col min="4" max="4" width="14.25" customWidth="1"/>
    <col min="5" max="5" width="13.125" customWidth="1"/>
    <col min="6" max="6" width="7.75" customWidth="1"/>
  </cols>
  <sheetData>
    <row r="1" ht="30.6" customHeight="1" spans="1:3">
      <c r="A1" s="1" t="s">
        <v>49</v>
      </c>
      <c r="C1" s="15" t="s">
        <v>50</v>
      </c>
    </row>
    <row r="2" ht="21.6" customHeight="1" spans="1:6">
      <c r="A2" s="30"/>
      <c r="E2" s="31" t="s">
        <v>3</v>
      </c>
      <c r="F2" s="31"/>
    </row>
    <row r="3" ht="46.15" customHeight="1" spans="1:6">
      <c r="A3" s="19" t="s">
        <v>51</v>
      </c>
      <c r="B3" s="32"/>
      <c r="C3" s="19" t="s">
        <v>52</v>
      </c>
      <c r="D3" s="19"/>
      <c r="E3" s="19"/>
      <c r="F3" s="19" t="s">
        <v>29</v>
      </c>
    </row>
    <row r="4" ht="25" customHeight="1" spans="1:6">
      <c r="A4" s="19" t="s">
        <v>30</v>
      </c>
      <c r="B4" s="19" t="s">
        <v>31</v>
      </c>
      <c r="C4" s="19" t="s">
        <v>8</v>
      </c>
      <c r="D4" s="19" t="s">
        <v>53</v>
      </c>
      <c r="E4" s="19" t="s">
        <v>54</v>
      </c>
      <c r="F4" s="19"/>
    </row>
    <row r="5" ht="25" customHeight="1" spans="1:6">
      <c r="A5" s="33">
        <v>301</v>
      </c>
      <c r="B5" s="32" t="s">
        <v>55</v>
      </c>
      <c r="C5" s="19">
        <v>320.22</v>
      </c>
      <c r="D5" s="34">
        <v>320.22</v>
      </c>
      <c r="E5" s="19"/>
      <c r="F5" s="7"/>
    </row>
    <row r="6" ht="25" customHeight="1" spans="1:6">
      <c r="A6" s="35">
        <v>30101</v>
      </c>
      <c r="B6" s="36" t="s">
        <v>56</v>
      </c>
      <c r="C6" s="7">
        <v>39.71</v>
      </c>
      <c r="D6" s="10">
        <v>39.71</v>
      </c>
      <c r="E6" s="7"/>
      <c r="F6" s="7"/>
    </row>
    <row r="7" ht="25" customHeight="1" spans="1:6">
      <c r="A7" s="35">
        <v>30102</v>
      </c>
      <c r="B7" s="36" t="s">
        <v>57</v>
      </c>
      <c r="C7" s="7">
        <v>193.82</v>
      </c>
      <c r="D7" s="37">
        <v>193.82</v>
      </c>
      <c r="E7" s="7"/>
      <c r="F7" s="7"/>
    </row>
    <row r="8" ht="25" customHeight="1" spans="1:6">
      <c r="A8" s="35">
        <v>30103</v>
      </c>
      <c r="B8" s="36" t="s">
        <v>58</v>
      </c>
      <c r="C8" s="7">
        <v>15.31</v>
      </c>
      <c r="D8" s="37">
        <v>15.31</v>
      </c>
      <c r="E8" s="7"/>
      <c r="F8" s="7"/>
    </row>
    <row r="9" ht="25" customHeight="1" spans="1:6">
      <c r="A9" s="35">
        <v>30106</v>
      </c>
      <c r="B9" s="36" t="s">
        <v>59</v>
      </c>
      <c r="C9" s="7">
        <v>0.15</v>
      </c>
      <c r="D9" s="37">
        <v>0.15</v>
      </c>
      <c r="E9" s="7"/>
      <c r="F9" s="7"/>
    </row>
    <row r="10" ht="25" customHeight="1" spans="1:6">
      <c r="A10" s="35">
        <v>30199</v>
      </c>
      <c r="B10" s="36" t="s">
        <v>60</v>
      </c>
      <c r="C10" s="7">
        <v>71.23</v>
      </c>
      <c r="D10" s="37">
        <v>71.23</v>
      </c>
      <c r="E10" s="7"/>
      <c r="F10" s="7"/>
    </row>
    <row r="11" ht="25" customHeight="1" spans="1:6">
      <c r="A11" s="33">
        <v>302</v>
      </c>
      <c r="B11" s="32" t="s">
        <v>61</v>
      </c>
      <c r="C11" s="19">
        <v>85.96</v>
      </c>
      <c r="D11" s="38"/>
      <c r="E11" s="19">
        <v>85.96</v>
      </c>
      <c r="F11" s="19"/>
    </row>
    <row r="12" ht="25" customHeight="1" spans="1:6">
      <c r="A12" s="35">
        <v>30201</v>
      </c>
      <c r="B12" s="36" t="s">
        <v>62</v>
      </c>
      <c r="C12" s="7">
        <v>9.92</v>
      </c>
      <c r="D12" s="10"/>
      <c r="E12" s="7">
        <v>9.92</v>
      </c>
      <c r="F12" s="7"/>
    </row>
    <row r="13" ht="25" customHeight="1" spans="1:6">
      <c r="A13" s="35">
        <v>30202</v>
      </c>
      <c r="B13" s="36" t="s">
        <v>63</v>
      </c>
      <c r="C13" s="7">
        <f>D13+E13</f>
        <v>0</v>
      </c>
      <c r="D13" s="10"/>
      <c r="E13" s="7"/>
      <c r="F13" s="7"/>
    </row>
    <row r="14" ht="25" customHeight="1" spans="1:6">
      <c r="A14" s="35">
        <v>30205</v>
      </c>
      <c r="B14" s="36" t="s">
        <v>64</v>
      </c>
      <c r="C14" s="7">
        <v>1.69</v>
      </c>
      <c r="D14" s="10"/>
      <c r="E14" s="7">
        <v>1.69</v>
      </c>
      <c r="F14" s="7"/>
    </row>
    <row r="15" ht="25" customHeight="1" spans="1:6">
      <c r="A15" s="35">
        <v>30206</v>
      </c>
      <c r="B15" s="36" t="s">
        <v>65</v>
      </c>
      <c r="C15" s="7">
        <v>8.34</v>
      </c>
      <c r="D15" s="10"/>
      <c r="E15" s="7">
        <v>8.34</v>
      </c>
      <c r="F15" s="7"/>
    </row>
    <row r="16" ht="25" customHeight="1" spans="1:6">
      <c r="A16" s="35">
        <v>30207</v>
      </c>
      <c r="B16" s="36" t="s">
        <v>66</v>
      </c>
      <c r="C16" s="7">
        <v>5.28</v>
      </c>
      <c r="D16" s="10"/>
      <c r="E16" s="7">
        <v>5.28</v>
      </c>
      <c r="F16" s="7"/>
    </row>
    <row r="17" ht="25" customHeight="1" spans="1:6">
      <c r="A17" s="35">
        <v>30208</v>
      </c>
      <c r="B17" s="36" t="s">
        <v>67</v>
      </c>
      <c r="C17" s="7">
        <v>2.62</v>
      </c>
      <c r="D17" s="10"/>
      <c r="E17" s="7">
        <v>2.62</v>
      </c>
      <c r="F17" s="7"/>
    </row>
    <row r="18" ht="25" customHeight="1" spans="1:6">
      <c r="A18" s="35">
        <v>30211</v>
      </c>
      <c r="B18" s="36" t="s">
        <v>68</v>
      </c>
      <c r="C18" s="7">
        <v>5.83</v>
      </c>
      <c r="D18" s="10"/>
      <c r="E18" s="7">
        <v>5.83</v>
      </c>
      <c r="F18" s="7"/>
    </row>
    <row r="19" ht="25" customHeight="1" spans="1:6">
      <c r="A19" s="35">
        <v>30216</v>
      </c>
      <c r="B19" s="36" t="s">
        <v>69</v>
      </c>
      <c r="C19" s="7">
        <v>8.31</v>
      </c>
      <c r="D19" s="10"/>
      <c r="E19" s="7">
        <v>8.31</v>
      </c>
      <c r="F19" s="7"/>
    </row>
    <row r="20" ht="18" customHeight="1" spans="1:6">
      <c r="A20" s="35">
        <v>30217</v>
      </c>
      <c r="B20" s="36" t="s">
        <v>70</v>
      </c>
      <c r="C20" s="7">
        <v>0.44</v>
      </c>
      <c r="D20" s="10"/>
      <c r="E20" s="7">
        <v>0.44</v>
      </c>
      <c r="F20" s="7"/>
    </row>
    <row r="21" ht="18" customHeight="1" spans="1:6">
      <c r="A21" s="35">
        <v>30228</v>
      </c>
      <c r="B21" s="36" t="s">
        <v>71</v>
      </c>
      <c r="C21" s="7">
        <v>5.66</v>
      </c>
      <c r="D21" s="10"/>
      <c r="E21" s="7">
        <v>5.66</v>
      </c>
      <c r="F21" s="7"/>
    </row>
    <row r="22" ht="25" customHeight="1" spans="1:6">
      <c r="A22" s="35">
        <v>30231</v>
      </c>
      <c r="B22" s="36" t="s">
        <v>72</v>
      </c>
      <c r="C22" s="7">
        <v>9.72</v>
      </c>
      <c r="D22" s="10"/>
      <c r="E22" s="7">
        <v>9.72</v>
      </c>
      <c r="F22" s="7"/>
    </row>
    <row r="23" ht="25" customHeight="1" spans="1:6">
      <c r="A23" s="35">
        <v>30299</v>
      </c>
      <c r="B23" s="36" t="s">
        <v>73</v>
      </c>
      <c r="C23" s="7">
        <v>28.15</v>
      </c>
      <c r="D23" s="10"/>
      <c r="E23" s="7">
        <v>28.15</v>
      </c>
      <c r="F23" s="7"/>
    </row>
    <row r="24" ht="27" customHeight="1" spans="1:6">
      <c r="A24" s="33">
        <v>303</v>
      </c>
      <c r="B24" s="32" t="s">
        <v>74</v>
      </c>
      <c r="C24" s="38">
        <v>164.81</v>
      </c>
      <c r="D24" s="38">
        <v>164.81</v>
      </c>
      <c r="E24" s="7"/>
      <c r="F24" s="7"/>
    </row>
    <row r="25" ht="25" customHeight="1" spans="1:6">
      <c r="A25" s="35">
        <v>30302</v>
      </c>
      <c r="B25" s="36" t="s">
        <v>75</v>
      </c>
      <c r="C25" s="10">
        <v>134.38</v>
      </c>
      <c r="D25" s="10">
        <v>134.38</v>
      </c>
      <c r="E25" s="7"/>
      <c r="F25" s="7"/>
    </row>
    <row r="26" ht="25" customHeight="1" spans="1:6">
      <c r="A26" s="35">
        <v>30399</v>
      </c>
      <c r="B26" s="36" t="s">
        <v>76</v>
      </c>
      <c r="C26" s="10">
        <v>30.43</v>
      </c>
      <c r="D26" s="10">
        <v>30.43</v>
      </c>
      <c r="E26" s="7"/>
      <c r="F26" s="7"/>
    </row>
    <row r="27" ht="25" customHeight="1" spans="1:6">
      <c r="A27" s="7" t="s">
        <v>8</v>
      </c>
      <c r="B27" s="36"/>
      <c r="C27" s="7">
        <f>C24+C11+C5</f>
        <v>570.99</v>
      </c>
      <c r="D27" s="7">
        <f>D24+D11+D5</f>
        <v>485.03</v>
      </c>
      <c r="E27" s="7">
        <f>E24+E11+E5</f>
        <v>85.96</v>
      </c>
      <c r="F27" s="7"/>
    </row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</sheetData>
  <mergeCells count="5">
    <mergeCell ref="E2:F2"/>
    <mergeCell ref="A3:B3"/>
    <mergeCell ref="C3:E3"/>
    <mergeCell ref="A27:B27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1" sqref="A1"/>
    </sheetView>
  </sheetViews>
  <sheetFormatPr defaultColWidth="9" defaultRowHeight="13.5"/>
  <cols>
    <col min="1" max="1" width="11.75" customWidth="1"/>
    <col min="6" max="6" width="12.25" customWidth="1"/>
    <col min="12" max="12" width="10.875" customWidth="1"/>
  </cols>
  <sheetData>
    <row r="1" ht="30" customHeight="1" spans="1:12">
      <c r="A1" s="1" t="s">
        <v>77</v>
      </c>
      <c r="B1" s="15" t="s">
        <v>78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20.45" customHeight="1" spans="1:12">
      <c r="A2" s="25"/>
      <c r="B2" s="26"/>
      <c r="C2" s="26"/>
      <c r="D2" s="26"/>
      <c r="E2" s="26"/>
      <c r="F2" s="26"/>
      <c r="G2" s="26"/>
      <c r="H2" s="26"/>
      <c r="I2" s="26"/>
      <c r="J2" s="26"/>
      <c r="K2" s="28" t="s">
        <v>3</v>
      </c>
      <c r="L2" s="28"/>
    </row>
    <row r="3" ht="49.15" customHeight="1" spans="1:12">
      <c r="A3" s="9" t="s">
        <v>79</v>
      </c>
      <c r="B3" s="9"/>
      <c r="C3" s="9"/>
      <c r="D3" s="9"/>
      <c r="E3" s="9"/>
      <c r="F3" s="9"/>
      <c r="G3" s="9" t="s">
        <v>80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81</v>
      </c>
      <c r="C4" s="9" t="s">
        <v>82</v>
      </c>
      <c r="D4" s="9"/>
      <c r="E4" s="9"/>
      <c r="F4" s="7" t="s">
        <v>83</v>
      </c>
      <c r="G4" s="9" t="s">
        <v>8</v>
      </c>
      <c r="H4" s="7" t="s">
        <v>81</v>
      </c>
      <c r="I4" s="9" t="s">
        <v>82</v>
      </c>
      <c r="J4" s="9"/>
      <c r="K4" s="9"/>
      <c r="L4" s="7" t="s">
        <v>83</v>
      </c>
    </row>
    <row r="5" ht="49.15" customHeight="1" spans="1:12">
      <c r="A5" s="9"/>
      <c r="B5" s="7"/>
      <c r="C5" s="7" t="s">
        <v>32</v>
      </c>
      <c r="D5" s="7" t="s">
        <v>84</v>
      </c>
      <c r="E5" s="7" t="s">
        <v>85</v>
      </c>
      <c r="F5" s="7"/>
      <c r="G5" s="9"/>
      <c r="H5" s="7"/>
      <c r="I5" s="7" t="s">
        <v>32</v>
      </c>
      <c r="J5" s="7" t="s">
        <v>84</v>
      </c>
      <c r="K5" s="7" t="s">
        <v>85</v>
      </c>
      <c r="L5" s="7"/>
    </row>
    <row r="6" ht="49.15" customHeight="1" spans="1:12">
      <c r="A6" s="9">
        <v>10.16</v>
      </c>
      <c r="B6" s="9">
        <v>0</v>
      </c>
      <c r="C6" s="9">
        <v>9.72</v>
      </c>
      <c r="D6" s="9"/>
      <c r="E6" s="9">
        <v>9.72</v>
      </c>
      <c r="F6" s="27">
        <v>0.44</v>
      </c>
      <c r="G6" s="9">
        <f>I6+L6</f>
        <v>2.02</v>
      </c>
      <c r="H6" s="9">
        <v>0</v>
      </c>
      <c r="I6" s="9">
        <f>K6</f>
        <v>1.5</v>
      </c>
      <c r="J6" s="9"/>
      <c r="K6" s="9">
        <v>1.5</v>
      </c>
      <c r="L6" s="9">
        <v>0.52</v>
      </c>
    </row>
    <row r="7" ht="49.15" customHeight="1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ht="49.15" customHeight="1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ht="49.15" customHeight="1" spans="1: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ht="49.15" customHeight="1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3"/>
  <sheetViews>
    <sheetView tabSelected="1" topLeftCell="A7" workbookViewId="0">
      <selection activeCell="E18" sqref="E18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86</v>
      </c>
      <c r="B1" s="15"/>
      <c r="C1" s="15" t="s">
        <v>87</v>
      </c>
      <c r="D1" s="15"/>
      <c r="E1" s="15"/>
      <c r="F1" s="15"/>
    </row>
    <row r="2" ht="21" customHeight="1" spans="1:6">
      <c r="A2" s="23" t="s">
        <v>88</v>
      </c>
      <c r="E2" s="6" t="s">
        <v>3</v>
      </c>
      <c r="F2" s="6"/>
    </row>
    <row r="3" ht="27.6" customHeight="1" spans="1:6">
      <c r="A3" s="9" t="s">
        <v>30</v>
      </c>
      <c r="B3" s="9" t="s">
        <v>89</v>
      </c>
      <c r="C3" s="9" t="s">
        <v>90</v>
      </c>
      <c r="D3" s="9" t="s">
        <v>91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33</v>
      </c>
      <c r="F4" s="9" t="s">
        <v>34</v>
      </c>
    </row>
    <row r="5" ht="27.6" customHeight="1" spans="1:6">
      <c r="A5" s="8"/>
      <c r="B5" s="8"/>
      <c r="C5" s="8"/>
      <c r="D5" s="24">
        <v>0</v>
      </c>
      <c r="E5" s="24">
        <v>0</v>
      </c>
      <c r="F5" s="24">
        <v>0</v>
      </c>
    </row>
    <row r="6" ht="27.6" customHeight="1" spans="1:6">
      <c r="A6" s="8"/>
      <c r="B6" s="8"/>
      <c r="C6" s="8"/>
      <c r="D6" s="24">
        <v>0</v>
      </c>
      <c r="E6" s="24">
        <v>0</v>
      </c>
      <c r="F6" s="24">
        <v>0</v>
      </c>
    </row>
    <row r="7" ht="27.6" customHeight="1" spans="1:6">
      <c r="A7" s="8"/>
      <c r="B7" s="8"/>
      <c r="C7" s="8"/>
      <c r="D7" s="24">
        <v>0</v>
      </c>
      <c r="E7" s="24">
        <v>0</v>
      </c>
      <c r="F7" s="24">
        <v>0</v>
      </c>
    </row>
    <row r="8" ht="27.6" customHeight="1" spans="1:6">
      <c r="A8" s="8"/>
      <c r="B8" s="8"/>
      <c r="C8" s="8"/>
      <c r="D8" s="24">
        <v>0</v>
      </c>
      <c r="E8" s="24">
        <v>0</v>
      </c>
      <c r="F8" s="24">
        <v>0</v>
      </c>
    </row>
    <row r="9" ht="27.6" customHeight="1" spans="1:6">
      <c r="A9" s="8"/>
      <c r="B9" s="8"/>
      <c r="C9" s="8"/>
      <c r="D9" s="24">
        <v>0</v>
      </c>
      <c r="E9" s="24">
        <v>0</v>
      </c>
      <c r="F9" s="24">
        <v>0</v>
      </c>
    </row>
    <row r="10" ht="27.6" customHeight="1" spans="1:6">
      <c r="A10" s="8"/>
      <c r="B10" s="8"/>
      <c r="C10" s="8"/>
      <c r="D10" s="24">
        <v>0</v>
      </c>
      <c r="E10" s="24">
        <v>0</v>
      </c>
      <c r="F10" s="24">
        <v>0</v>
      </c>
    </row>
    <row r="11" ht="27.6" customHeight="1" spans="1:6">
      <c r="A11" s="8"/>
      <c r="B11" s="8"/>
      <c r="C11" s="8"/>
      <c r="D11" s="24">
        <v>0</v>
      </c>
      <c r="E11" s="24">
        <v>0</v>
      </c>
      <c r="F11" s="24">
        <v>0</v>
      </c>
    </row>
    <row r="12" ht="27.6" customHeight="1" spans="1:6">
      <c r="A12" s="9" t="s">
        <v>8</v>
      </c>
      <c r="B12" s="9"/>
      <c r="C12" s="8"/>
      <c r="D12" s="24">
        <v>0</v>
      </c>
      <c r="E12" s="24">
        <v>0</v>
      </c>
      <c r="F12" s="24">
        <v>0</v>
      </c>
    </row>
    <row r="13" ht="22.5" spans="1:1">
      <c r="A13" s="15"/>
    </row>
  </sheetData>
  <mergeCells count="6">
    <mergeCell ref="E2:F2"/>
    <mergeCell ref="D3:F3"/>
    <mergeCell ref="A12:B12"/>
    <mergeCell ref="A3:A4"/>
    <mergeCell ref="B3:B4"/>
    <mergeCell ref="C3:C4"/>
  </mergeCells>
  <pageMargins left="0.699305555555556" right="0.699305555555556" top="0.75" bottom="0.75" header="0.3" footer="0.3"/>
  <pageSetup paperSize="9" scale="8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1"/>
  <sheetViews>
    <sheetView topLeftCell="A9" workbookViewId="0">
      <selection activeCell="D25" sqref="D25"/>
    </sheetView>
  </sheetViews>
  <sheetFormatPr defaultColWidth="9" defaultRowHeight="13.5" outlineLevelCol="3"/>
  <cols>
    <col min="1" max="1" width="28" customWidth="1"/>
    <col min="2" max="2" width="25.5083333333333" customWidth="1"/>
    <col min="3" max="3" width="33.4083333333333" customWidth="1"/>
    <col min="4" max="4" width="37.8333333333333" customWidth="1"/>
  </cols>
  <sheetData>
    <row r="1" ht="22.5" spans="1:4">
      <c r="A1" s="1" t="s">
        <v>92</v>
      </c>
      <c r="B1" s="15"/>
      <c r="C1" s="15"/>
      <c r="D1" s="15"/>
    </row>
    <row r="2" ht="22.5" spans="1:4">
      <c r="A2" s="15" t="s">
        <v>93</v>
      </c>
      <c r="B2" s="15"/>
      <c r="C2" s="15"/>
      <c r="D2" s="15"/>
    </row>
    <row r="3" ht="21.6" customHeight="1" spans="1:4">
      <c r="A3" s="20"/>
      <c r="D3" t="s">
        <v>3</v>
      </c>
    </row>
    <row r="4" ht="28.15" customHeight="1" spans="1:4">
      <c r="A4" s="7" t="s">
        <v>4</v>
      </c>
      <c r="B4" s="7"/>
      <c r="C4" s="7" t="s">
        <v>5</v>
      </c>
      <c r="D4" s="7"/>
    </row>
    <row r="5" ht="28.15" customHeight="1" spans="1:4">
      <c r="A5" s="7" t="s">
        <v>6</v>
      </c>
      <c r="B5" s="7" t="s">
        <v>7</v>
      </c>
      <c r="C5" s="7" t="s">
        <v>6</v>
      </c>
      <c r="D5" s="7" t="s">
        <v>7</v>
      </c>
    </row>
    <row r="6" ht="37" customHeight="1" spans="1:4">
      <c r="A6" s="21" t="s">
        <v>94</v>
      </c>
      <c r="B6" s="7">
        <v>981.77</v>
      </c>
      <c r="C6" s="22" t="s">
        <v>14</v>
      </c>
      <c r="D6" s="10">
        <v>975.29</v>
      </c>
    </row>
    <row r="7" ht="37" customHeight="1" spans="1:4">
      <c r="A7" s="21" t="s">
        <v>95</v>
      </c>
      <c r="B7" s="7"/>
      <c r="C7" s="22" t="s">
        <v>16</v>
      </c>
      <c r="D7" s="10"/>
    </row>
    <row r="8" ht="37" customHeight="1" spans="1:4">
      <c r="A8" s="21" t="s">
        <v>96</v>
      </c>
      <c r="B8" s="7"/>
      <c r="C8" s="22" t="s">
        <v>17</v>
      </c>
      <c r="D8" s="10">
        <v>134.38</v>
      </c>
    </row>
    <row r="9" ht="37" customHeight="1" spans="1:4">
      <c r="A9" s="21" t="s">
        <v>97</v>
      </c>
      <c r="B9" s="7"/>
      <c r="C9" s="22" t="s">
        <v>19</v>
      </c>
      <c r="D9" s="10"/>
    </row>
    <row r="10" ht="37" customHeight="1" spans="1:4">
      <c r="A10" s="21" t="s">
        <v>98</v>
      </c>
      <c r="B10" s="7"/>
      <c r="C10" s="22" t="s">
        <v>20</v>
      </c>
      <c r="D10" s="10"/>
    </row>
    <row r="11" ht="37" customHeight="1" spans="1:4">
      <c r="A11" s="7"/>
      <c r="B11" s="7"/>
      <c r="C11" s="22" t="s">
        <v>20</v>
      </c>
      <c r="D11" s="10"/>
    </row>
    <row r="12" ht="37" customHeight="1" spans="1:4">
      <c r="A12" s="7"/>
      <c r="B12" s="7"/>
      <c r="C12" s="22"/>
      <c r="D12" s="10"/>
    </row>
    <row r="13" ht="37" customHeight="1" spans="1:4">
      <c r="A13" s="7"/>
      <c r="B13" s="7"/>
      <c r="C13" s="22"/>
      <c r="D13" s="10"/>
    </row>
    <row r="14" ht="37" customHeight="1" spans="1:4">
      <c r="A14" s="7"/>
      <c r="B14" s="7"/>
      <c r="C14" s="7"/>
      <c r="D14" s="7"/>
    </row>
    <row r="15" ht="37" customHeight="1" spans="1:4">
      <c r="A15" s="7" t="s">
        <v>99</v>
      </c>
      <c r="B15" s="7">
        <f>B6</f>
        <v>981.77</v>
      </c>
      <c r="C15" s="7" t="s">
        <v>100</v>
      </c>
      <c r="D15" s="7">
        <f>SUM(D6:D14)</f>
        <v>1109.67</v>
      </c>
    </row>
    <row r="16" ht="37" customHeight="1" spans="1:4">
      <c r="A16" s="21" t="s">
        <v>101</v>
      </c>
      <c r="B16" s="7"/>
      <c r="C16" s="7"/>
      <c r="D16" s="7"/>
    </row>
    <row r="17" ht="37" customHeight="1" spans="1:4">
      <c r="A17" s="21" t="s">
        <v>102</v>
      </c>
      <c r="B17" s="21">
        <v>343.89</v>
      </c>
      <c r="C17" s="21" t="s">
        <v>103</v>
      </c>
      <c r="D17" s="7">
        <v>215.99</v>
      </c>
    </row>
    <row r="18" ht="37" customHeight="1" spans="1:4">
      <c r="A18" s="7"/>
      <c r="B18" s="7"/>
      <c r="C18" s="7"/>
      <c r="D18" s="7"/>
    </row>
    <row r="19" ht="37" customHeight="1" spans="1:4">
      <c r="A19" s="7"/>
      <c r="B19" s="7"/>
      <c r="C19" s="7"/>
      <c r="D19" s="7"/>
    </row>
    <row r="20" ht="37" customHeight="1" spans="1:4">
      <c r="A20" s="7" t="s">
        <v>22</v>
      </c>
      <c r="B20" s="7">
        <f>SUM(B15:B19)</f>
        <v>1325.66</v>
      </c>
      <c r="C20" s="7" t="s">
        <v>23</v>
      </c>
      <c r="D20" s="7">
        <f>SUM(D15:D19)</f>
        <v>1325.66</v>
      </c>
    </row>
    <row r="21" ht="37" customHeight="1"/>
  </sheetData>
  <mergeCells count="4">
    <mergeCell ref="B1:D1"/>
    <mergeCell ref="A2:D2"/>
    <mergeCell ref="A4:B4"/>
    <mergeCell ref="C4:D4"/>
  </mergeCells>
  <pageMargins left="0.699305555555556" right="0.699305555555556" top="0.75" bottom="0.75" header="0.3" footer="0.3"/>
  <pageSetup paperSize="9" scale="7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topLeftCell="A3" workbookViewId="0">
      <selection activeCell="D7" sqref="D7:D15"/>
    </sheetView>
  </sheetViews>
  <sheetFormatPr defaultColWidth="9" defaultRowHeight="27.75" customHeight="1"/>
  <cols>
    <col min="2" max="2" width="16.625" customWidth="1"/>
    <col min="3" max="3" width="12.625" customWidth="1"/>
    <col min="6" max="6" width="10.625" customWidth="1"/>
  </cols>
  <sheetData>
    <row r="1" customHeight="1" spans="1:12">
      <c r="A1" s="14" t="s">
        <v>104</v>
      </c>
      <c r="B1" s="15"/>
      <c r="C1" s="15"/>
      <c r="D1" s="15"/>
      <c r="E1" s="15"/>
      <c r="F1" s="15" t="s">
        <v>105</v>
      </c>
      <c r="G1" s="15"/>
      <c r="H1" s="15"/>
      <c r="I1" s="15"/>
      <c r="J1" s="15"/>
      <c r="K1" s="15"/>
      <c r="L1" s="15"/>
    </row>
    <row r="2" customHeight="1" spans="1:12">
      <c r="A2" s="16" t="s">
        <v>106</v>
      </c>
      <c r="K2" s="6" t="s">
        <v>3</v>
      </c>
      <c r="L2" s="6"/>
    </row>
    <row r="3" ht="41.45" customHeight="1" spans="1:12">
      <c r="A3" s="7" t="s">
        <v>107</v>
      </c>
      <c r="B3" s="7"/>
      <c r="C3" s="11" t="s">
        <v>8</v>
      </c>
      <c r="D3" s="11" t="s">
        <v>102</v>
      </c>
      <c r="E3" s="11" t="s">
        <v>108</v>
      </c>
      <c r="F3" s="11" t="s">
        <v>109</v>
      </c>
      <c r="G3" s="7" t="s">
        <v>110</v>
      </c>
      <c r="H3" s="7" t="s">
        <v>111</v>
      </c>
      <c r="I3" s="7" t="s">
        <v>112</v>
      </c>
      <c r="J3" s="7" t="s">
        <v>113</v>
      </c>
      <c r="K3" s="7" t="s">
        <v>114</v>
      </c>
      <c r="L3" s="7" t="s">
        <v>101</v>
      </c>
    </row>
    <row r="4" customHeight="1" spans="1:12">
      <c r="A4" s="8" t="s">
        <v>30</v>
      </c>
      <c r="B4" s="17" t="s">
        <v>31</v>
      </c>
      <c r="C4" s="13"/>
      <c r="D4" s="13"/>
      <c r="E4" s="13"/>
      <c r="F4" s="8"/>
      <c r="G4" s="18"/>
      <c r="H4" s="8"/>
      <c r="I4" s="8"/>
      <c r="J4" s="8"/>
      <c r="K4" s="8"/>
      <c r="L4" s="8"/>
    </row>
    <row r="5" customHeight="1" spans="1:12">
      <c r="A5" s="19">
        <v>206</v>
      </c>
      <c r="B5" s="19" t="s">
        <v>38</v>
      </c>
      <c r="C5" s="19">
        <v>847.39</v>
      </c>
      <c r="D5" s="19"/>
      <c r="E5" s="19">
        <v>847.39</v>
      </c>
      <c r="F5" s="7"/>
      <c r="G5" s="8"/>
      <c r="H5" s="8"/>
      <c r="I5" s="8"/>
      <c r="J5" s="8"/>
      <c r="K5" s="8"/>
      <c r="L5" s="8"/>
    </row>
    <row r="6" customHeight="1" spans="1:12">
      <c r="A6" s="7">
        <v>20601</v>
      </c>
      <c r="B6" s="7" t="s">
        <v>39</v>
      </c>
      <c r="C6" s="7">
        <f>D6+E6</f>
        <v>424.62</v>
      </c>
      <c r="D6" s="7"/>
      <c r="E6" s="7">
        <v>424.62</v>
      </c>
      <c r="F6" s="7"/>
      <c r="G6" s="8"/>
      <c r="H6" s="8"/>
      <c r="I6" s="8"/>
      <c r="J6" s="8"/>
      <c r="K6" s="8"/>
      <c r="L6" s="8"/>
    </row>
    <row r="7" customHeight="1" spans="1:12">
      <c r="A7" s="7">
        <v>2060101</v>
      </c>
      <c r="B7" s="7" t="s">
        <v>40</v>
      </c>
      <c r="C7" s="7">
        <f t="shared" ref="C7:C14" si="0">D7+E7</f>
        <v>590.05</v>
      </c>
      <c r="D7" s="7">
        <v>165.43</v>
      </c>
      <c r="E7" s="7">
        <v>424.62</v>
      </c>
      <c r="F7" s="7"/>
      <c r="G7" s="8"/>
      <c r="H7" s="8"/>
      <c r="I7" s="8"/>
      <c r="J7" s="8"/>
      <c r="K7" s="8"/>
      <c r="L7" s="8"/>
    </row>
    <row r="8" customHeight="1" spans="1:12">
      <c r="A8" s="19">
        <v>20607</v>
      </c>
      <c r="B8" s="19" t="s">
        <v>41</v>
      </c>
      <c r="C8" s="7">
        <f t="shared" si="0"/>
        <v>422.77</v>
      </c>
      <c r="D8" s="7"/>
      <c r="E8" s="19">
        <v>422.77</v>
      </c>
      <c r="F8" s="7"/>
      <c r="G8" s="8"/>
      <c r="H8" s="8"/>
      <c r="I8" s="8"/>
      <c r="J8" s="8"/>
      <c r="K8" s="8"/>
      <c r="L8" s="8"/>
    </row>
    <row r="9" customHeight="1" spans="1:12">
      <c r="A9" s="7">
        <v>2060701</v>
      </c>
      <c r="B9" s="7" t="s">
        <v>42</v>
      </c>
      <c r="C9" s="7">
        <f t="shared" si="0"/>
        <v>165.43</v>
      </c>
      <c r="D9" s="7"/>
      <c r="E9" s="7">
        <v>165.43</v>
      </c>
      <c r="F9" s="7"/>
      <c r="G9" s="8"/>
      <c r="H9" s="8"/>
      <c r="I9" s="8"/>
      <c r="J9" s="8"/>
      <c r="K9" s="8"/>
      <c r="L9" s="8"/>
    </row>
    <row r="10" customHeight="1" spans="1:12">
      <c r="A10" s="7">
        <v>2060702</v>
      </c>
      <c r="B10" s="7" t="s">
        <v>43</v>
      </c>
      <c r="C10" s="7">
        <f t="shared" si="0"/>
        <v>261.94</v>
      </c>
      <c r="D10" s="7">
        <v>86</v>
      </c>
      <c r="E10" s="7">
        <v>175.94</v>
      </c>
      <c r="F10" s="7"/>
      <c r="G10" s="8"/>
      <c r="H10" s="8"/>
      <c r="I10" s="8"/>
      <c r="J10" s="8"/>
      <c r="K10" s="8"/>
      <c r="L10" s="8"/>
    </row>
    <row r="11" customHeight="1" spans="1:12">
      <c r="A11" s="7">
        <v>2060799</v>
      </c>
      <c r="B11" s="7" t="s">
        <v>44</v>
      </c>
      <c r="C11" s="7">
        <f t="shared" si="0"/>
        <v>173.86</v>
      </c>
      <c r="D11" s="7">
        <v>92.46</v>
      </c>
      <c r="E11" s="7">
        <v>81.4</v>
      </c>
      <c r="F11" s="7"/>
      <c r="G11" s="8"/>
      <c r="H11" s="8"/>
      <c r="I11" s="8"/>
      <c r="J11" s="8"/>
      <c r="K11" s="8"/>
      <c r="L11" s="8"/>
    </row>
    <row r="12" customHeight="1" spans="1:12">
      <c r="A12" s="19">
        <v>208</v>
      </c>
      <c r="B12" s="19" t="s">
        <v>45</v>
      </c>
      <c r="C12" s="7">
        <v>134.38</v>
      </c>
      <c r="D12" s="19"/>
      <c r="E12" s="19">
        <v>134.38</v>
      </c>
      <c r="F12" s="7"/>
      <c r="G12" s="8"/>
      <c r="H12" s="8"/>
      <c r="I12" s="8"/>
      <c r="J12" s="8"/>
      <c r="K12" s="8"/>
      <c r="L12" s="8"/>
    </row>
    <row r="13" customHeight="1" spans="1:12">
      <c r="A13" s="7">
        <v>20805</v>
      </c>
      <c r="B13" s="7" t="s">
        <v>46</v>
      </c>
      <c r="C13" s="7">
        <v>134.38</v>
      </c>
      <c r="D13" s="7"/>
      <c r="E13" s="7">
        <v>134.38</v>
      </c>
      <c r="F13" s="7"/>
      <c r="G13" s="8"/>
      <c r="H13" s="8"/>
      <c r="I13" s="8"/>
      <c r="J13" s="8"/>
      <c r="K13" s="8"/>
      <c r="L13" s="8"/>
    </row>
    <row r="14" customHeight="1" spans="1:12">
      <c r="A14" s="7">
        <v>2080504</v>
      </c>
      <c r="B14" s="7" t="s">
        <v>47</v>
      </c>
      <c r="C14" s="7">
        <v>134.38</v>
      </c>
      <c r="D14" s="7"/>
      <c r="E14" s="7">
        <v>134.38</v>
      </c>
      <c r="F14" s="7"/>
      <c r="G14" s="8"/>
      <c r="H14" s="8"/>
      <c r="I14" s="8"/>
      <c r="J14" s="8"/>
      <c r="K14" s="8"/>
      <c r="L14" s="8"/>
    </row>
    <row r="15" customHeight="1" spans="1:12">
      <c r="A15" s="7" t="s">
        <v>8</v>
      </c>
      <c r="B15" s="7" t="s">
        <v>20</v>
      </c>
      <c r="C15" s="19">
        <f>D15+E15</f>
        <v>1325.66</v>
      </c>
      <c r="D15" s="19">
        <f>SUM(D7:D14)</f>
        <v>343.89</v>
      </c>
      <c r="E15" s="19">
        <f>E5+E12</f>
        <v>981.77</v>
      </c>
      <c r="F15" s="7"/>
      <c r="G15" s="8"/>
      <c r="H15" s="8"/>
      <c r="I15" s="8"/>
      <c r="J15" s="8"/>
      <c r="K15" s="8"/>
      <c r="L15" s="8"/>
    </row>
  </sheetData>
  <mergeCells count="2">
    <mergeCell ref="K2:L2"/>
    <mergeCell ref="A3:B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workbookViewId="0">
      <selection activeCell="D16" sqref="D16:E16"/>
    </sheetView>
  </sheetViews>
  <sheetFormatPr defaultColWidth="9" defaultRowHeight="13.5" outlineLevelCol="7"/>
  <cols>
    <col min="1" max="1" width="12.75" customWidth="1"/>
    <col min="2" max="2" width="19" customWidth="1"/>
    <col min="3" max="3" width="14.75" customWidth="1"/>
    <col min="4" max="4" width="13.875" customWidth="1"/>
    <col min="5" max="5" width="16.75" customWidth="1"/>
    <col min="6" max="6" width="17.125" customWidth="1"/>
    <col min="7" max="7" width="18.625" customWidth="1"/>
    <col min="8" max="8" width="16.25" customWidth="1"/>
  </cols>
  <sheetData>
    <row r="1" ht="27" customHeight="1" spans="1:8">
      <c r="A1" s="1" t="s">
        <v>115</v>
      </c>
      <c r="B1" s="2" t="s">
        <v>116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107</v>
      </c>
      <c r="B3" s="7"/>
      <c r="C3" s="7" t="s">
        <v>8</v>
      </c>
      <c r="D3" s="7" t="s">
        <v>33</v>
      </c>
      <c r="E3" s="7" t="s">
        <v>34</v>
      </c>
      <c r="F3" s="7" t="s">
        <v>117</v>
      </c>
      <c r="G3" s="7" t="s">
        <v>118</v>
      </c>
      <c r="H3" s="7" t="s">
        <v>119</v>
      </c>
    </row>
    <row r="4" ht="23.45" customHeight="1" spans="1:8">
      <c r="A4" s="8" t="s">
        <v>30</v>
      </c>
      <c r="B4" s="9" t="s">
        <v>31</v>
      </c>
      <c r="C4" s="8"/>
      <c r="D4" s="8"/>
      <c r="E4" s="8"/>
      <c r="F4" s="8"/>
      <c r="G4" s="8"/>
      <c r="H4" s="8"/>
    </row>
    <row r="5" ht="23.45" customHeight="1" spans="1:8">
      <c r="A5" s="7">
        <v>206</v>
      </c>
      <c r="B5" s="7" t="s">
        <v>38</v>
      </c>
      <c r="C5" s="7">
        <v>975.29</v>
      </c>
      <c r="D5" s="7">
        <v>436.6</v>
      </c>
      <c r="E5" s="7">
        <v>538.69</v>
      </c>
      <c r="F5" s="8"/>
      <c r="G5" s="8"/>
      <c r="H5" s="8"/>
    </row>
    <row r="6" ht="23.45" customHeight="1" spans="1:8">
      <c r="A6" s="7">
        <v>20601</v>
      </c>
      <c r="B6" s="7" t="s">
        <v>39</v>
      </c>
      <c r="C6" s="7">
        <v>424.62</v>
      </c>
      <c r="D6" s="7">
        <v>424.62</v>
      </c>
      <c r="E6" s="7"/>
      <c r="F6" s="8"/>
      <c r="G6" s="8"/>
      <c r="H6" s="8"/>
    </row>
    <row r="7" ht="23.45" customHeight="1" spans="1:8">
      <c r="A7" s="7">
        <v>2060101</v>
      </c>
      <c r="B7" s="7" t="s">
        <v>40</v>
      </c>
      <c r="C7" s="7">
        <v>424.62</v>
      </c>
      <c r="D7" s="7">
        <v>424.62</v>
      </c>
      <c r="E7" s="7"/>
      <c r="F7" s="8"/>
      <c r="G7" s="8"/>
      <c r="H7" s="8"/>
    </row>
    <row r="8" ht="23.45" customHeight="1" spans="1:8">
      <c r="A8" s="7">
        <v>20607</v>
      </c>
      <c r="B8" s="7" t="s">
        <v>41</v>
      </c>
      <c r="C8" s="7">
        <v>550.67</v>
      </c>
      <c r="D8" s="7">
        <v>11.98</v>
      </c>
      <c r="E8" s="10">
        <v>538.69</v>
      </c>
      <c r="F8" s="8"/>
      <c r="G8" s="8"/>
      <c r="H8" s="8"/>
    </row>
    <row r="9" ht="23.45" customHeight="1" spans="1:8">
      <c r="A9" s="7">
        <v>2060701</v>
      </c>
      <c r="B9" s="7" t="s">
        <v>42</v>
      </c>
      <c r="C9" s="7">
        <v>165.43</v>
      </c>
      <c r="D9" s="7"/>
      <c r="E9" s="7">
        <v>165.43</v>
      </c>
      <c r="F9" s="8"/>
      <c r="G9" s="8"/>
      <c r="H9" s="8"/>
    </row>
    <row r="10" ht="23.45" customHeight="1" spans="1:8">
      <c r="A10" s="7">
        <v>2060702</v>
      </c>
      <c r="B10" s="7" t="s">
        <v>43</v>
      </c>
      <c r="C10" s="7">
        <v>261.94</v>
      </c>
      <c r="D10" s="7">
        <v>11.98</v>
      </c>
      <c r="E10" s="7">
        <v>249.96</v>
      </c>
      <c r="F10" s="8"/>
      <c r="G10" s="8"/>
      <c r="H10" s="8"/>
    </row>
    <row r="11" ht="23.45" customHeight="1" spans="1:8">
      <c r="A11" s="7">
        <v>2060799</v>
      </c>
      <c r="B11" s="7" t="s">
        <v>44</v>
      </c>
      <c r="C11" s="7">
        <v>123.3</v>
      </c>
      <c r="D11" s="7"/>
      <c r="E11" s="7">
        <v>123.3</v>
      </c>
      <c r="F11" s="8"/>
      <c r="G11" s="8"/>
      <c r="H11" s="8"/>
    </row>
    <row r="12" ht="23.45" customHeight="1" spans="1:8">
      <c r="A12" s="7">
        <v>208</v>
      </c>
      <c r="B12" s="7" t="s">
        <v>45</v>
      </c>
      <c r="C12" s="7">
        <v>134.38</v>
      </c>
      <c r="D12" s="7">
        <v>134.38</v>
      </c>
      <c r="E12" s="7">
        <v>0</v>
      </c>
      <c r="F12" s="8"/>
      <c r="G12" s="8"/>
      <c r="H12" s="8"/>
    </row>
    <row r="13" ht="23.45" customHeight="1" spans="1:8">
      <c r="A13" s="7">
        <v>20805</v>
      </c>
      <c r="B13" s="7" t="s">
        <v>46</v>
      </c>
      <c r="C13" s="7">
        <v>134.38</v>
      </c>
      <c r="D13" s="7">
        <v>134.38</v>
      </c>
      <c r="E13" s="7">
        <v>0</v>
      </c>
      <c r="F13" s="8"/>
      <c r="G13" s="8"/>
      <c r="H13" s="8"/>
    </row>
    <row r="14" ht="30" customHeight="1" spans="1:8">
      <c r="A14" s="11">
        <v>2080504</v>
      </c>
      <c r="B14" s="11" t="s">
        <v>47</v>
      </c>
      <c r="C14" s="7">
        <v>134.38</v>
      </c>
      <c r="D14" s="7">
        <v>134.38</v>
      </c>
      <c r="E14" s="7">
        <v>0</v>
      </c>
      <c r="F14" s="12"/>
      <c r="G14" s="12"/>
      <c r="H14" s="12"/>
    </row>
    <row r="15" ht="24" customHeight="1" spans="1:8">
      <c r="A15" s="7" t="s">
        <v>20</v>
      </c>
      <c r="B15" s="7" t="s">
        <v>20</v>
      </c>
      <c r="C15" s="7"/>
      <c r="D15" s="7"/>
      <c r="E15" s="7"/>
      <c r="F15" s="13"/>
      <c r="G15" s="13"/>
      <c r="H15" s="13"/>
    </row>
    <row r="16" ht="27" customHeight="1" spans="1:8">
      <c r="A16" s="7" t="s">
        <v>8</v>
      </c>
      <c r="B16" s="7" t="s">
        <v>20</v>
      </c>
      <c r="C16" s="7">
        <f>C5+C12</f>
        <v>1109.67</v>
      </c>
      <c r="D16" s="7">
        <f>D5+D12</f>
        <v>570.98</v>
      </c>
      <c r="E16" s="7">
        <f>E5+E12</f>
        <v>538.69</v>
      </c>
      <c r="F16" s="13"/>
      <c r="G16" s="13"/>
      <c r="H16" s="13"/>
    </row>
  </sheetData>
  <mergeCells count="3">
    <mergeCell ref="B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2017-06-21T08:04:29Z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