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tabRatio="892" activeTab="4"/>
  </bookViews>
  <sheets>
    <sheet name="表一财政拨款收支决算表" sheetId="1" r:id="rId1"/>
    <sheet name="表二一般公共预算支出决算表" sheetId="2" r:id="rId2"/>
    <sheet name="表三一般公共预算基本支出决算表" sheetId="3" r:id="rId3"/>
    <sheet name="表四一般公共预算“三公”经费支出决算表" sheetId="4" r:id="rId4"/>
    <sheet name="表五政府性基金支出决算表" sheetId="5" r:id="rId5"/>
    <sheet name="表六部门收支决算总表" sheetId="6" r:id="rId6"/>
    <sheet name="表七部门收入决算总表" sheetId="7" r:id="rId7"/>
    <sheet name="表八部门支出决算总表" sheetId="8" r:id="rId8"/>
  </sheets>
  <definedNames>
    <definedName name="_xlnm._FilterDatabase" localSheetId="6" hidden="1">表七部门收入决算总表!$A$40:$K$40</definedName>
    <definedName name="_xlnm.Print_Titles" localSheetId="6">表七部门收入决算总表!$1:$3</definedName>
    <definedName name="_xlnm.Print_Titles" localSheetId="2">表三一般公共预算基本支出决算表!$1:$4</definedName>
  </definedNames>
  <calcPr calcId="125725"/>
</workbook>
</file>

<file path=xl/calcChain.xml><?xml version="1.0" encoding="utf-8"?>
<calcChain xmlns="http://schemas.openxmlformats.org/spreadsheetml/2006/main">
  <c r="C29" i="8"/>
  <c r="C28"/>
  <c r="C23"/>
  <c r="C17"/>
  <c r="C16"/>
  <c r="C15"/>
  <c r="C30" i="7"/>
  <c r="C29"/>
  <c r="C24"/>
  <c r="C18"/>
  <c r="C17"/>
  <c r="C16"/>
  <c r="C14"/>
  <c r="C9"/>
  <c r="E9" i="2"/>
  <c r="D9"/>
  <c r="C8" i="7"/>
  <c r="E15" i="1"/>
  <c r="D36" i="8"/>
  <c r="C36" s="1"/>
  <c r="C32"/>
  <c r="C38"/>
  <c r="C13"/>
  <c r="C14"/>
  <c r="C20"/>
  <c r="C21"/>
  <c r="C26"/>
  <c r="C27"/>
  <c r="C37"/>
  <c r="C11"/>
  <c r="C12"/>
  <c r="C18"/>
  <c r="C19"/>
  <c r="C22"/>
  <c r="C25"/>
  <c r="C33"/>
  <c r="C39" i="7"/>
  <c r="C35"/>
  <c r="C28"/>
  <c r="C25"/>
  <c r="C23"/>
  <c r="C22"/>
  <c r="C21"/>
  <c r="C20"/>
  <c r="C19"/>
  <c r="C15"/>
  <c r="C13"/>
  <c r="C12"/>
  <c r="C11"/>
  <c r="C10"/>
  <c r="E37"/>
  <c r="D20" i="6"/>
  <c r="B20"/>
  <c r="B15" i="1"/>
  <c r="G6" i="4"/>
  <c r="I6"/>
  <c r="C6"/>
  <c r="A6" s="1"/>
  <c r="D47" i="3" l="1"/>
  <c r="C37" i="7"/>
  <c r="E47" i="3"/>
  <c r="C47" l="1"/>
  <c r="C40" i="7" l="1"/>
</calcChain>
</file>

<file path=xl/sharedStrings.xml><?xml version="1.0" encoding="utf-8"?>
<sst xmlns="http://schemas.openxmlformats.org/spreadsheetml/2006/main" count="293" uniqueCount="187">
  <si>
    <t>收入</t>
  </si>
  <si>
    <t>支出</t>
  </si>
  <si>
    <t>项目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</si>
  <si>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</si>
  <si>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</si>
  <si>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</si>
  <si>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</si>
  <si>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</si>
  <si>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</si>
  <si>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（二）政府性基金预算拨款</t>
  </si>
  <si>
    <t>二、上年结转</t>
  </si>
  <si>
    <t>……</t>
  </si>
  <si>
    <t>二、结转下年</t>
  </si>
  <si>
    <t>收 入 总 计</t>
  </si>
  <si>
    <t>支 出 总 计</t>
  </si>
  <si>
    <t>功能分类科目</t>
  </si>
  <si>
    <t>备注</t>
  </si>
  <si>
    <t>科目编码</t>
  </si>
  <si>
    <t>科目名称</t>
  </si>
  <si>
    <t>小计</t>
  </si>
  <si>
    <t>基本支出</t>
  </si>
  <si>
    <t>项目支出</t>
  </si>
  <si>
    <r>
      <t>备注：本表按照政府收支分类科目列示到</t>
    </r>
    <r>
      <rPr>
        <b/>
        <sz val="12"/>
        <color indexed="8"/>
        <rFont val="宋体"/>
        <family val="3"/>
        <charset val="134"/>
      </rPr>
      <t>项级</t>
    </r>
    <r>
      <rPr>
        <sz val="12"/>
        <color indexed="8"/>
        <rFont val="宋体"/>
        <family val="3"/>
        <charset val="134"/>
      </rPr>
      <t>科目</t>
    </r>
  </si>
  <si>
    <t>经济分类科目</t>
  </si>
  <si>
    <t>人员经费</t>
  </si>
  <si>
    <t>公用经费</t>
  </si>
  <si>
    <t>基本工资</t>
  </si>
  <si>
    <t>奖金</t>
  </si>
  <si>
    <t>办公费</t>
  </si>
  <si>
    <t>印刷费</t>
  </si>
  <si>
    <t>因公出国(境)费</t>
  </si>
  <si>
    <t>公务用车购置及运行费</t>
  </si>
  <si>
    <t>公务接待费</t>
  </si>
  <si>
    <t>公务用车购置费</t>
  </si>
  <si>
    <t>公务用车运行费</t>
  </si>
  <si>
    <t>科目名称　</t>
  </si>
  <si>
    <t>单位代码　</t>
  </si>
  <si>
    <t>本年政府性基金预算财政拨款支出</t>
  </si>
  <si>
    <t xml:space="preserve">                     </t>
  </si>
  <si>
    <t>一、一般公共预算拨款收入</t>
  </si>
  <si>
    <t>二、政府性基金预算拨款收入</t>
  </si>
  <si>
    <t>三、事业收入</t>
  </si>
  <si>
    <t>四、事业单位经营收入</t>
  </si>
  <si>
    <t>五、其他收入</t>
  </si>
  <si>
    <t>本年收入合计</t>
  </si>
  <si>
    <t>本年支出合计</t>
  </si>
  <si>
    <t>用事业基金弥补收支差额</t>
  </si>
  <si>
    <t>上年结转</t>
  </si>
  <si>
    <t>结转下年</t>
  </si>
  <si>
    <t>科目</t>
  </si>
  <si>
    <t>一般公共预算拨款收入</t>
  </si>
  <si>
    <t>事业收入</t>
  </si>
  <si>
    <t>事业单位经营收入</t>
  </si>
  <si>
    <t>上级补助收入</t>
  </si>
  <si>
    <t>下级单位上缴收入</t>
  </si>
  <si>
    <t>其他收入</t>
  </si>
  <si>
    <t>上缴上级支出</t>
  </si>
  <si>
    <t>事业单位经营支出</t>
  </si>
  <si>
    <t>单位：万元</t>
    <phoneticPr fontId="1" type="noConversion"/>
  </si>
  <si>
    <t xml:space="preserve">   </t>
    <phoneticPr fontId="1" type="noConversion"/>
  </si>
  <si>
    <t xml:space="preserve">                                      单位：万元</t>
    <phoneticPr fontId="1" type="noConversion"/>
  </si>
  <si>
    <t>单位：万元</t>
    <phoneticPr fontId="1" type="noConversion"/>
  </si>
  <si>
    <t xml:space="preserve">填报单位：XXX（部门）                                             </t>
    <phoneticPr fontId="1" type="noConversion"/>
  </si>
  <si>
    <t>单位：万元</t>
    <phoneticPr fontId="1" type="noConversion"/>
  </si>
  <si>
    <t>单位：万元</t>
    <phoneticPr fontId="1" type="noConversion"/>
  </si>
  <si>
    <t>政府性基金预算拨款收入</t>
    <phoneticPr fontId="1" type="noConversion"/>
  </si>
  <si>
    <t>对下级单位
补助支出</t>
    <phoneticPr fontId="1" type="noConversion"/>
  </si>
  <si>
    <t>决算数</t>
    <phoneticPr fontId="1" type="noConversion"/>
  </si>
  <si>
    <t>部门支出决算总表</t>
    <phoneticPr fontId="1" type="noConversion"/>
  </si>
  <si>
    <t>部门收入决算总表</t>
    <phoneticPr fontId="1" type="noConversion"/>
  </si>
  <si>
    <t>部门收支决算总表</t>
    <phoneticPr fontId="1" type="noConversion"/>
  </si>
  <si>
    <t>财政拨款收支决算总表</t>
    <phoneticPr fontId="1" type="noConversion"/>
  </si>
  <si>
    <t>一般公共预算“三公”经费支出决算表</t>
    <phoneticPr fontId="1" type="noConversion"/>
  </si>
  <si>
    <t>政府性基金支出决算表</t>
    <phoneticPr fontId="1" type="noConversion"/>
  </si>
  <si>
    <t>表1：</t>
    <phoneticPr fontId="1" type="noConversion"/>
  </si>
  <si>
    <t>表2：</t>
    <phoneticPr fontId="1" type="noConversion"/>
  </si>
  <si>
    <t>表3：</t>
    <phoneticPr fontId="1" type="noConversion"/>
  </si>
  <si>
    <t>表4：</t>
    <phoneticPr fontId="1" type="noConversion"/>
  </si>
  <si>
    <t>表5：</t>
    <phoneticPr fontId="1" type="noConversion"/>
  </si>
  <si>
    <t>表6：</t>
    <phoneticPr fontId="1" type="noConversion"/>
  </si>
  <si>
    <t>表7：</t>
    <phoneticPr fontId="1" type="noConversion"/>
  </si>
  <si>
    <t>表8：</t>
    <phoneticPr fontId="1" type="noConversion"/>
  </si>
  <si>
    <t>公安</t>
  </si>
  <si>
    <t>行政运行</t>
  </si>
  <si>
    <t>治安管理</t>
  </si>
  <si>
    <t>禁毒管理</t>
  </si>
  <si>
    <t>网络运行及维护</t>
  </si>
  <si>
    <t>其他公共安全支出</t>
  </si>
  <si>
    <t>行政事业单位离退休</t>
  </si>
  <si>
    <t>未归口管理的行政单位离退休</t>
  </si>
  <si>
    <t>住房改革支出</t>
  </si>
  <si>
    <t>购房补贴</t>
  </si>
  <si>
    <t>刑事侦查</t>
    <phoneticPr fontId="1" type="noConversion"/>
  </si>
  <si>
    <t>合计</t>
    <phoneticPr fontId="1" type="noConversion"/>
  </si>
  <si>
    <t>伙食补助</t>
  </si>
  <si>
    <t>其他工资福利支出</t>
  </si>
  <si>
    <t>水费</t>
  </si>
  <si>
    <t>电费</t>
  </si>
  <si>
    <t>邮电费</t>
  </si>
  <si>
    <t>差旅费</t>
  </si>
  <si>
    <t>维修费</t>
  </si>
  <si>
    <t>培训费</t>
  </si>
  <si>
    <t>专用材料费</t>
  </si>
  <si>
    <t>被装购置费</t>
  </si>
  <si>
    <t>劳务费</t>
  </si>
  <si>
    <t>工会经费</t>
  </si>
  <si>
    <t>公车运行及维护费</t>
  </si>
  <si>
    <t>其他交通费用</t>
  </si>
  <si>
    <t>其他商品和服务支出</t>
  </si>
  <si>
    <t>退休费</t>
  </si>
  <si>
    <t>生活补助</t>
  </si>
  <si>
    <t>医疗费</t>
  </si>
  <si>
    <t>奖励金</t>
  </si>
  <si>
    <t>其他对个人和家庭的补助</t>
  </si>
  <si>
    <t>其他资本性支出</t>
  </si>
  <si>
    <t>办公设备购置</t>
  </si>
  <si>
    <t>无</t>
    <phoneticPr fontId="1" type="noConversion"/>
  </si>
  <si>
    <t>刑事侦查</t>
    <phoneticPr fontId="1" type="noConversion"/>
  </si>
  <si>
    <t>合计</t>
    <phoneticPr fontId="1" type="noConversion"/>
  </si>
  <si>
    <t>年基本支出</t>
    <phoneticPr fontId="1" type="noConversion"/>
  </si>
  <si>
    <t>一般公共预算支出决算表</t>
    <phoneticPr fontId="1" type="noConversion"/>
  </si>
  <si>
    <t>其他安全支出</t>
    <phoneticPr fontId="1" type="noConversion"/>
  </si>
  <si>
    <t>物业管理费</t>
    <phoneticPr fontId="1" type="noConversion"/>
  </si>
  <si>
    <t>会议费</t>
    <phoneticPr fontId="1" type="noConversion"/>
  </si>
  <si>
    <t>抚恤金</t>
    <phoneticPr fontId="1" type="noConversion"/>
  </si>
  <si>
    <t>专用设备购置</t>
    <phoneticPr fontId="1" type="noConversion"/>
  </si>
  <si>
    <t>（五）住房保障支出</t>
    <phoneticPr fontId="1" type="noConversion"/>
  </si>
  <si>
    <t xml:space="preserve">    公共安全支出</t>
    <phoneticPr fontId="1" type="noConversion"/>
  </si>
  <si>
    <t xml:space="preserve">    社会保障和就业支出</t>
    <phoneticPr fontId="1" type="noConversion"/>
  </si>
  <si>
    <t xml:space="preserve">    医疗卫生与计划生育支出</t>
    <phoneticPr fontId="1" type="noConversion"/>
  </si>
  <si>
    <t xml:space="preserve">    住房保障支出</t>
    <phoneticPr fontId="1" type="noConversion"/>
  </si>
  <si>
    <t>津贴补贴</t>
    <phoneticPr fontId="1" type="noConversion"/>
  </si>
  <si>
    <t xml:space="preserve">    工资福利支出</t>
    <phoneticPr fontId="1" type="noConversion"/>
  </si>
  <si>
    <t xml:space="preserve">    商品和服务支出</t>
    <phoneticPr fontId="1" type="noConversion"/>
  </si>
  <si>
    <t xml:space="preserve">    对个人和家庭的补助</t>
    <phoneticPr fontId="1" type="noConversion"/>
  </si>
  <si>
    <t xml:space="preserve">    其他资本性支出</t>
    <phoneticPr fontId="1" type="noConversion"/>
  </si>
  <si>
    <t xml:space="preserve">         一般公共预算支出决算表</t>
    <phoneticPr fontId="1" type="noConversion"/>
  </si>
  <si>
    <t xml:space="preserve">    公共安全支出</t>
    <phoneticPr fontId="1" type="noConversion"/>
  </si>
  <si>
    <t xml:space="preserve">    社会保障和就业支出</t>
    <phoneticPr fontId="1" type="noConversion"/>
  </si>
  <si>
    <t xml:space="preserve">    住房保障支出</t>
    <phoneticPr fontId="1" type="noConversion"/>
  </si>
  <si>
    <t xml:space="preserve">    公共安全支出</t>
    <phoneticPr fontId="1" type="noConversion"/>
  </si>
  <si>
    <t xml:space="preserve">    医疗卫生与计划生育支出</t>
    <phoneticPr fontId="1" type="noConversion"/>
  </si>
  <si>
    <t xml:space="preserve">    住房保障支出</t>
    <phoneticPr fontId="1" type="noConversion"/>
  </si>
  <si>
    <t>（二）公共安全支出</t>
    <phoneticPr fontId="1" type="noConversion"/>
  </si>
  <si>
    <t xml:space="preserve"> (一）一般公共服务支出</t>
    <phoneticPr fontId="1" type="noConversion"/>
  </si>
  <si>
    <t>（三）社会保障和就业支出</t>
    <phoneticPr fontId="1" type="noConversion"/>
  </si>
  <si>
    <t>（四）医疗卫生与计划生育指出</t>
    <phoneticPr fontId="1" type="noConversion"/>
  </si>
  <si>
    <t>2017年决算数</t>
    <phoneticPr fontId="1" type="noConversion"/>
  </si>
  <si>
    <t>其他一般公共服务支出</t>
    <phoneticPr fontId="1" type="noConversion"/>
  </si>
  <si>
    <t>20199</t>
    <phoneticPr fontId="1" type="noConversion"/>
  </si>
  <si>
    <t>2019999</t>
    <phoneticPr fontId="1" type="noConversion"/>
  </si>
  <si>
    <t xml:space="preserve">    一般公共服务支出</t>
    <phoneticPr fontId="1" type="noConversion"/>
  </si>
  <si>
    <t>公安</t>
    <phoneticPr fontId="1" type="noConversion"/>
  </si>
  <si>
    <t>道路交通管理</t>
    <phoneticPr fontId="1" type="noConversion"/>
  </si>
  <si>
    <t>其他公共安全支出</t>
    <phoneticPr fontId="1" type="noConversion"/>
  </si>
  <si>
    <t>行政事业单位离退休</t>
    <phoneticPr fontId="1" type="noConversion"/>
  </si>
  <si>
    <t>机关事业单位基本养老保险缴费支出</t>
    <phoneticPr fontId="1" type="noConversion"/>
  </si>
  <si>
    <t>财政对其他社会保险基金的补助</t>
    <phoneticPr fontId="1" type="noConversion"/>
  </si>
  <si>
    <t>财政对工伤保险基金的补助</t>
    <phoneticPr fontId="1" type="noConversion"/>
  </si>
  <si>
    <t>财政对生育保险基金的补助</t>
    <phoneticPr fontId="1" type="noConversion"/>
  </si>
  <si>
    <t>其他行政事业单位医疗支出</t>
    <phoneticPr fontId="1" type="noConversion"/>
  </si>
  <si>
    <t>行政单位医疗</t>
    <phoneticPr fontId="1" type="noConversion"/>
  </si>
  <si>
    <t>行政事业单位医疗</t>
    <phoneticPr fontId="1" type="noConversion"/>
  </si>
  <si>
    <t>住房公积金</t>
    <phoneticPr fontId="1" type="noConversion"/>
  </si>
  <si>
    <t>其他社会保障缴费</t>
    <phoneticPr fontId="1" type="noConversion"/>
  </si>
  <si>
    <t>机关事业单位基本养老保险缴费</t>
    <phoneticPr fontId="1" type="noConversion"/>
  </si>
  <si>
    <t>取暖费</t>
    <phoneticPr fontId="1" type="noConversion"/>
  </si>
  <si>
    <t>信息网络及软件购置更新</t>
    <phoneticPr fontId="1" type="noConversion"/>
  </si>
  <si>
    <t xml:space="preserve"> 2016年决算数</t>
    <phoneticPr fontId="1" type="noConversion"/>
  </si>
  <si>
    <t xml:space="preserve"> 2017年决算数</t>
    <phoneticPr fontId="1" type="noConversion"/>
  </si>
  <si>
    <t>（一）一般公共服务支出</t>
    <phoneticPr fontId="1" type="noConversion"/>
  </si>
  <si>
    <t xml:space="preserve">    一般公共服务支出</t>
    <phoneticPr fontId="1" type="noConversion"/>
  </si>
  <si>
    <t>经济犯罪侦查</t>
    <phoneticPr fontId="1" type="noConversion"/>
  </si>
  <si>
    <t>道路交通管理</t>
    <phoneticPr fontId="1" type="noConversion"/>
  </si>
  <si>
    <t>其他公共安全支出</t>
    <phoneticPr fontId="1" type="noConversion"/>
  </si>
  <si>
    <t>行政事业单位离退休</t>
    <phoneticPr fontId="1" type="noConversion"/>
  </si>
  <si>
    <t>财政对工伤保险基金的补助</t>
    <phoneticPr fontId="1" type="noConversion"/>
  </si>
  <si>
    <t>行政单位医疗</t>
    <phoneticPr fontId="1" type="noConversion"/>
  </si>
  <si>
    <t>其他行政事业单位医疗支出</t>
    <phoneticPr fontId="1" type="noConversion"/>
  </si>
  <si>
    <t>住房改革支出</t>
    <phoneticPr fontId="1" type="noConversion"/>
  </si>
  <si>
    <t>机关事业单位基本养老保险缴费</t>
    <phoneticPr fontId="1" type="noConversion"/>
  </si>
  <si>
    <t>行政事业单位医疗</t>
    <phoneticPr fontId="1" type="noConversion"/>
  </si>
  <si>
    <t>（四）医疗卫生与计划生育支出</t>
    <phoneticPr fontId="1" type="noConversion"/>
  </si>
  <si>
    <t>xxxxxx</t>
    <phoneticPr fontId="1" type="noConversion"/>
  </si>
  <si>
    <t>xxxxxx</t>
    <phoneticPr fontId="1" type="noConversion"/>
  </si>
  <si>
    <t>xxxxxx</t>
    <phoneticPr fontId="1" type="noConversion"/>
  </si>
  <si>
    <t>山南市公安局2017年无政府性基金支出，也无政府性基金支出安排，故本表无数字。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</si>
</sst>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color theme="1"/>
      <name val="方正小标宋简体"/>
      <family val="3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color theme="1"/>
      <name val="仿宋"/>
      <family val="3"/>
      <charset val="134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0.5"/>
      <color indexed="8"/>
      <name val="方正小标宋简体"/>
      <family val="3"/>
      <charset val="134"/>
    </font>
    <font>
      <sz val="10.5"/>
      <color theme="1"/>
      <name val="方正小标宋简体"/>
      <family val="3"/>
      <charset val="134"/>
    </font>
    <font>
      <sz val="1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justify" vertical="center" wrapText="1"/>
    </xf>
    <xf numFmtId="0" fontId="14" fillId="0" borderId="1" xfId="2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6" fillId="0" borderId="1" xfId="0" applyFont="1" applyBorder="1">
      <alignment vertical="center"/>
    </xf>
    <xf numFmtId="0" fontId="13" fillId="0" borderId="1" xfId="5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4" fillId="0" borderId="1" xfId="3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19" fillId="0" borderId="1" xfId="4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177" fontId="14" fillId="0" borderId="1" xfId="3" applyNumberFormat="1" applyFont="1" applyBorder="1" applyAlignment="1">
      <alignment horizontal="center" vertical="center" wrapText="1"/>
    </xf>
    <xf numFmtId="177" fontId="18" fillId="0" borderId="0" xfId="0" applyNumberFormat="1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justify" vertical="center"/>
    </xf>
    <xf numFmtId="176" fontId="0" fillId="0" borderId="1" xfId="0" applyNumberForma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8" fillId="0" borderId="7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</cellXfs>
  <cellStyles count="6">
    <cellStyle name="常规" xfId="0" builtinId="0"/>
    <cellStyle name="常规 2" xfId="1"/>
    <cellStyle name="常规 3" xfId="2"/>
    <cellStyle name="常规 4" xfId="3"/>
    <cellStyle name="常规 5" xfId="4"/>
    <cellStyle name="常规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C16" sqref="C16"/>
    </sheetView>
  </sheetViews>
  <sheetFormatPr defaultRowHeight="13.5"/>
  <cols>
    <col min="1" max="1" width="28.25" customWidth="1"/>
    <col min="2" max="2" width="18.875" customWidth="1"/>
    <col min="3" max="3" width="28.375" customWidth="1"/>
    <col min="4" max="4" width="11.75" customWidth="1"/>
    <col min="5" max="5" width="20.875" customWidth="1"/>
    <col min="6" max="6" width="23.75" customWidth="1"/>
  </cols>
  <sheetData>
    <row r="1" spans="1:6" ht="22.5">
      <c r="A1" s="21" t="s">
        <v>74</v>
      </c>
      <c r="C1" s="23" t="s">
        <v>71</v>
      </c>
    </row>
    <row r="2" spans="1:6" ht="19.5" thickBot="1">
      <c r="A2" s="70" t="s">
        <v>59</v>
      </c>
      <c r="B2" s="71"/>
      <c r="C2" s="14"/>
      <c r="D2" s="14"/>
      <c r="E2" s="69" t="s">
        <v>58</v>
      </c>
      <c r="F2" s="69"/>
    </row>
    <row r="3" spans="1:6" ht="21.6" customHeight="1">
      <c r="A3" s="66" t="s">
        <v>0</v>
      </c>
      <c r="B3" s="67"/>
      <c r="C3" s="66" t="s">
        <v>1</v>
      </c>
      <c r="D3" s="68"/>
      <c r="E3" s="68"/>
      <c r="F3" s="67"/>
    </row>
    <row r="4" spans="1:6" ht="25.5" customHeight="1">
      <c r="A4" s="10" t="s">
        <v>2</v>
      </c>
      <c r="B4" s="22" t="s">
        <v>67</v>
      </c>
      <c r="C4" s="10" t="s">
        <v>2</v>
      </c>
      <c r="D4" s="10" t="s">
        <v>3</v>
      </c>
      <c r="E4" s="12" t="s">
        <v>4</v>
      </c>
      <c r="F4" s="12" t="s">
        <v>5</v>
      </c>
    </row>
    <row r="5" spans="1:6" ht="33.75" customHeight="1">
      <c r="A5" s="11" t="s">
        <v>6</v>
      </c>
      <c r="B5" s="10"/>
      <c r="C5" s="10" t="s">
        <v>7</v>
      </c>
      <c r="D5" s="10"/>
      <c r="E5" s="10"/>
      <c r="F5" s="10"/>
    </row>
    <row r="6" spans="1:6" ht="33.75" customHeight="1">
      <c r="A6" s="16" t="s">
        <v>8</v>
      </c>
      <c r="B6" s="17">
        <v>14031.48</v>
      </c>
      <c r="C6" s="48" t="s">
        <v>144</v>
      </c>
      <c r="D6" s="43"/>
      <c r="E6" s="17">
        <v>0.09</v>
      </c>
      <c r="F6" s="10"/>
    </row>
    <row r="7" spans="1:6" ht="33.75" customHeight="1">
      <c r="A7" s="16" t="s">
        <v>9</v>
      </c>
      <c r="B7" s="17">
        <v>0</v>
      </c>
      <c r="C7" s="48" t="s">
        <v>143</v>
      </c>
      <c r="D7" s="43"/>
      <c r="E7" s="17">
        <v>13910.44</v>
      </c>
      <c r="F7" s="10"/>
    </row>
    <row r="8" spans="1:6" ht="33.75" customHeight="1">
      <c r="A8" s="16"/>
      <c r="B8" s="17"/>
      <c r="C8" s="48" t="s">
        <v>145</v>
      </c>
      <c r="D8" s="61"/>
      <c r="E8" s="17">
        <v>987.55</v>
      </c>
      <c r="F8" s="61"/>
    </row>
    <row r="9" spans="1:6" ht="33.75" customHeight="1">
      <c r="A9" s="16"/>
      <c r="B9" s="17"/>
      <c r="C9" s="48" t="s">
        <v>182</v>
      </c>
      <c r="D9" s="43"/>
      <c r="E9" s="17">
        <v>392.41</v>
      </c>
      <c r="F9" s="25"/>
    </row>
    <row r="10" spans="1:6" ht="33.75" customHeight="1">
      <c r="A10" s="16" t="s">
        <v>10</v>
      </c>
      <c r="B10" s="17">
        <v>3776.64</v>
      </c>
      <c r="C10" s="48" t="s">
        <v>126</v>
      </c>
      <c r="D10" s="43"/>
      <c r="E10" s="17">
        <v>563.58000000000004</v>
      </c>
      <c r="F10" s="10"/>
    </row>
    <row r="11" spans="1:6" ht="33.75" customHeight="1">
      <c r="A11" s="16" t="s">
        <v>8</v>
      </c>
      <c r="B11" s="17">
        <v>3776.64</v>
      </c>
      <c r="C11" s="47" t="s">
        <v>11</v>
      </c>
      <c r="D11" s="43"/>
      <c r="E11" s="17"/>
      <c r="F11" s="10"/>
    </row>
    <row r="12" spans="1:6" ht="33.75" customHeight="1">
      <c r="A12" s="16" t="s">
        <v>9</v>
      </c>
      <c r="B12" s="17">
        <v>0</v>
      </c>
      <c r="C12" s="47" t="s">
        <v>11</v>
      </c>
      <c r="D12" s="43"/>
      <c r="E12" s="17"/>
      <c r="F12" s="10"/>
    </row>
    <row r="13" spans="1:6" ht="33.75" customHeight="1">
      <c r="A13" s="17"/>
      <c r="B13" s="17"/>
      <c r="C13" s="17" t="s">
        <v>12</v>
      </c>
      <c r="D13" s="43"/>
      <c r="E13" s="17">
        <v>1954.05</v>
      </c>
      <c r="F13" s="10"/>
    </row>
    <row r="14" spans="1:6" ht="33.75" customHeight="1">
      <c r="A14" s="17"/>
      <c r="B14" s="17"/>
      <c r="C14" s="17"/>
      <c r="D14" s="43"/>
      <c r="E14" s="17"/>
      <c r="F14" s="10"/>
    </row>
    <row r="15" spans="1:6" ht="33.75" customHeight="1">
      <c r="A15" s="17" t="s">
        <v>13</v>
      </c>
      <c r="B15" s="17">
        <f>B6+B10</f>
        <v>17808.12</v>
      </c>
      <c r="C15" s="17" t="s">
        <v>14</v>
      </c>
      <c r="D15" s="43"/>
      <c r="E15" s="17">
        <f>SUM(E6:E14)</f>
        <v>17808.12</v>
      </c>
      <c r="F15" s="10"/>
    </row>
    <row r="16" spans="1:6" ht="22.5">
      <c r="A16" s="1"/>
    </row>
  </sheetData>
  <mergeCells count="4">
    <mergeCell ref="A3:B3"/>
    <mergeCell ref="C3:F3"/>
    <mergeCell ref="E2:F2"/>
    <mergeCell ref="A2:B2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selection activeCell="B11" sqref="B11:B22"/>
    </sheetView>
  </sheetViews>
  <sheetFormatPr defaultRowHeight="13.5"/>
  <cols>
    <col min="1" max="1" width="13.625" customWidth="1"/>
    <col min="2" max="2" width="26.875" customWidth="1"/>
    <col min="3" max="3" width="14.875" customWidth="1"/>
    <col min="4" max="4" width="15.375" customWidth="1"/>
    <col min="5" max="5" width="17.25" customWidth="1"/>
    <col min="6" max="6" width="12" customWidth="1"/>
    <col min="7" max="7" width="10.5" bestFit="1" customWidth="1"/>
    <col min="9" max="9" width="12.625" customWidth="1"/>
    <col min="10" max="10" width="10.75" customWidth="1"/>
  </cols>
  <sheetData>
    <row r="1" spans="1:11" ht="36.6" customHeight="1">
      <c r="A1" s="21" t="s">
        <v>75</v>
      </c>
      <c r="B1" s="72" t="s">
        <v>120</v>
      </c>
      <c r="C1" s="72"/>
      <c r="D1" s="72"/>
      <c r="E1" s="72"/>
      <c r="F1" s="72"/>
    </row>
    <row r="2" spans="1:11" ht="16.899999999999999" customHeight="1">
      <c r="A2" s="74" t="s">
        <v>60</v>
      </c>
      <c r="B2" s="75"/>
      <c r="C2" s="75"/>
      <c r="D2" s="75"/>
      <c r="E2" s="75"/>
      <c r="F2" s="75"/>
    </row>
    <row r="3" spans="1:11" ht="23.25" customHeight="1">
      <c r="A3" s="73" t="s">
        <v>15</v>
      </c>
      <c r="B3" s="73"/>
      <c r="C3" s="73" t="s">
        <v>147</v>
      </c>
      <c r="D3" s="73"/>
      <c r="E3" s="73"/>
      <c r="F3" s="73" t="s">
        <v>16</v>
      </c>
    </row>
    <row r="4" spans="1:11" ht="23.25" customHeight="1">
      <c r="A4" s="10" t="s">
        <v>17</v>
      </c>
      <c r="B4" s="10" t="s">
        <v>18</v>
      </c>
      <c r="C4" s="25" t="s">
        <v>19</v>
      </c>
      <c r="D4" s="25" t="s">
        <v>20</v>
      </c>
      <c r="E4" s="25" t="s">
        <v>21</v>
      </c>
      <c r="F4" s="73"/>
    </row>
    <row r="5" spans="1:11" ht="23.25" customHeight="1">
      <c r="A5" s="12">
        <v>201</v>
      </c>
      <c r="B5" s="12" t="s">
        <v>151</v>
      </c>
      <c r="C5" s="61">
        <v>0.09</v>
      </c>
      <c r="D5" s="61">
        <v>0</v>
      </c>
      <c r="E5" s="61">
        <v>0.09</v>
      </c>
      <c r="F5" s="61"/>
    </row>
    <row r="6" spans="1:11" ht="23.25" customHeight="1">
      <c r="A6" s="64" t="s">
        <v>149</v>
      </c>
      <c r="B6" s="12" t="s">
        <v>148</v>
      </c>
      <c r="C6" s="61">
        <v>0.09</v>
      </c>
      <c r="D6" s="61">
        <v>0</v>
      </c>
      <c r="E6" s="61">
        <v>0.09</v>
      </c>
      <c r="F6" s="61"/>
    </row>
    <row r="7" spans="1:11" ht="23.25" customHeight="1">
      <c r="A7" s="64" t="s">
        <v>150</v>
      </c>
      <c r="B7" s="12" t="s">
        <v>148</v>
      </c>
      <c r="C7" s="61">
        <v>0.09</v>
      </c>
      <c r="D7" s="61">
        <v>0</v>
      </c>
      <c r="E7" s="61">
        <v>0.09</v>
      </c>
      <c r="F7" s="61"/>
    </row>
    <row r="8" spans="1:11" ht="23.25" customHeight="1">
      <c r="A8" s="27">
        <v>204</v>
      </c>
      <c r="B8" s="27" t="s">
        <v>127</v>
      </c>
      <c r="C8" s="44">
        <v>13910.44</v>
      </c>
      <c r="D8" s="44">
        <v>9916.34</v>
      </c>
      <c r="E8" s="58">
        <v>3994.1</v>
      </c>
      <c r="F8" s="25"/>
    </row>
    <row r="9" spans="1:11" ht="23.25" customHeight="1">
      <c r="A9" s="27">
        <v>20402</v>
      </c>
      <c r="B9" s="27" t="s">
        <v>152</v>
      </c>
      <c r="C9" s="62">
        <v>12410.96</v>
      </c>
      <c r="D9" s="62">
        <f>SUM(D10:D22)</f>
        <v>9916.34</v>
      </c>
      <c r="E9" s="62">
        <f>SUM(E10:E22)</f>
        <v>2494.6200000000003</v>
      </c>
      <c r="F9" s="61"/>
    </row>
    <row r="10" spans="1:11" ht="23.25" customHeight="1">
      <c r="A10" s="27">
        <v>2040201</v>
      </c>
      <c r="B10" s="27" t="s">
        <v>83</v>
      </c>
      <c r="C10" s="44">
        <v>10025.36</v>
      </c>
      <c r="D10" s="44">
        <v>9863.7800000000007</v>
      </c>
      <c r="E10" s="44">
        <v>161.58000000000001</v>
      </c>
      <c r="F10" s="25"/>
      <c r="I10" s="37"/>
      <c r="J10" s="37"/>
      <c r="K10" s="37"/>
    </row>
    <row r="11" spans="1:11" ht="23.25" customHeight="1">
      <c r="A11" s="27">
        <v>2040204</v>
      </c>
      <c r="B11" s="27" t="s">
        <v>84</v>
      </c>
      <c r="C11" s="44">
        <v>60.85</v>
      </c>
      <c r="D11" s="44">
        <v>52.56</v>
      </c>
      <c r="E11" s="44">
        <v>8.2899999999999991</v>
      </c>
      <c r="F11" s="25"/>
    </row>
    <row r="12" spans="1:11" ht="23.25" customHeight="1">
      <c r="A12" s="27">
        <v>2040205</v>
      </c>
      <c r="B12" s="27" t="s">
        <v>183</v>
      </c>
      <c r="C12" s="63">
        <v>27.15</v>
      </c>
      <c r="D12" s="63">
        <v>0</v>
      </c>
      <c r="E12" s="63">
        <v>27.15</v>
      </c>
      <c r="F12" s="25"/>
    </row>
    <row r="13" spans="1:11" ht="23.25" customHeight="1">
      <c r="A13" s="27">
        <v>2040206</v>
      </c>
      <c r="B13" s="27" t="s">
        <v>92</v>
      </c>
      <c r="C13" s="44">
        <v>24.48</v>
      </c>
      <c r="D13" s="58">
        <v>0</v>
      </c>
      <c r="E13" s="44">
        <v>24.48</v>
      </c>
      <c r="F13" s="25"/>
    </row>
    <row r="14" spans="1:11" ht="23.25" customHeight="1">
      <c r="A14" s="27">
        <v>2040211</v>
      </c>
      <c r="B14" s="27" t="s">
        <v>85</v>
      </c>
      <c r="C14" s="44">
        <v>134.65</v>
      </c>
      <c r="D14" s="58">
        <v>0</v>
      </c>
      <c r="E14" s="44">
        <v>134.65</v>
      </c>
      <c r="F14" s="25"/>
    </row>
    <row r="15" spans="1:11" ht="23.25" customHeight="1">
      <c r="A15" s="27">
        <v>2040212</v>
      </c>
      <c r="B15" s="27" t="s">
        <v>153</v>
      </c>
      <c r="C15" s="62">
        <v>86.52</v>
      </c>
      <c r="D15" s="58">
        <v>0</v>
      </c>
      <c r="E15" s="62">
        <v>86.52</v>
      </c>
      <c r="F15" s="61"/>
    </row>
    <row r="16" spans="1:11" ht="23.25" customHeight="1">
      <c r="A16" s="27">
        <v>2040213</v>
      </c>
      <c r="B16" s="27" t="s">
        <v>183</v>
      </c>
      <c r="C16" s="62">
        <v>256.55</v>
      </c>
      <c r="D16" s="58">
        <v>0</v>
      </c>
      <c r="E16" s="62">
        <v>256.55</v>
      </c>
      <c r="F16" s="61"/>
    </row>
    <row r="17" spans="1:6" ht="23.25" customHeight="1">
      <c r="A17" s="27">
        <v>2040214</v>
      </c>
      <c r="B17" s="27" t="s">
        <v>183</v>
      </c>
      <c r="C17" s="62">
        <v>9.57</v>
      </c>
      <c r="D17" s="58">
        <v>0</v>
      </c>
      <c r="E17" s="62">
        <v>9.57</v>
      </c>
      <c r="F17" s="61"/>
    </row>
    <row r="18" spans="1:6" ht="23.25" customHeight="1">
      <c r="A18" s="27">
        <v>2040216</v>
      </c>
      <c r="B18" s="27" t="s">
        <v>86</v>
      </c>
      <c r="C18" s="44">
        <v>538.72</v>
      </c>
      <c r="D18" s="58">
        <v>0</v>
      </c>
      <c r="E18" s="44">
        <v>538.72</v>
      </c>
      <c r="F18" s="25"/>
    </row>
    <row r="19" spans="1:6" ht="23.25" customHeight="1">
      <c r="A19" s="27">
        <v>2040217</v>
      </c>
      <c r="B19" s="27" t="s">
        <v>184</v>
      </c>
      <c r="C19" s="44">
        <v>89.78</v>
      </c>
      <c r="D19" s="58">
        <v>0</v>
      </c>
      <c r="E19" s="44">
        <v>89.78</v>
      </c>
      <c r="F19" s="25"/>
    </row>
    <row r="20" spans="1:6" ht="23.25" customHeight="1">
      <c r="A20" s="27">
        <v>2040218</v>
      </c>
      <c r="B20" s="27" t="s">
        <v>184</v>
      </c>
      <c r="C20" s="58">
        <v>12.9</v>
      </c>
      <c r="D20" s="58">
        <v>0</v>
      </c>
      <c r="E20" s="58">
        <v>12.9</v>
      </c>
      <c r="F20" s="25"/>
    </row>
    <row r="21" spans="1:6" ht="23.25" customHeight="1">
      <c r="A21" s="27">
        <v>2040219</v>
      </c>
      <c r="B21" s="27" t="s">
        <v>183</v>
      </c>
      <c r="C21" s="44">
        <v>168.81</v>
      </c>
      <c r="D21" s="58">
        <v>0</v>
      </c>
      <c r="E21" s="44">
        <v>168.81</v>
      </c>
      <c r="F21" s="25"/>
    </row>
    <row r="22" spans="1:6" ht="23.25" customHeight="1">
      <c r="A22" s="27">
        <v>2040299</v>
      </c>
      <c r="B22" s="27" t="s">
        <v>121</v>
      </c>
      <c r="C22" s="44">
        <v>975.62</v>
      </c>
      <c r="D22" s="58">
        <v>0</v>
      </c>
      <c r="E22" s="58">
        <v>975.62</v>
      </c>
      <c r="F22" s="25"/>
    </row>
    <row r="23" spans="1:6" ht="23.25" customHeight="1">
      <c r="A23" s="27">
        <v>20499</v>
      </c>
      <c r="B23" s="27" t="s">
        <v>154</v>
      </c>
      <c r="C23" s="62">
        <v>1499.48</v>
      </c>
      <c r="D23" s="58">
        <v>0</v>
      </c>
      <c r="E23" s="58">
        <v>1499.48</v>
      </c>
      <c r="F23" s="61"/>
    </row>
    <row r="24" spans="1:6" ht="23.25" customHeight="1">
      <c r="A24" s="27">
        <v>2049901</v>
      </c>
      <c r="B24" s="27" t="s">
        <v>154</v>
      </c>
      <c r="C24" s="62">
        <v>1499.48</v>
      </c>
      <c r="D24" s="58">
        <v>0</v>
      </c>
      <c r="E24" s="58">
        <v>1499.48</v>
      </c>
      <c r="F24" s="61"/>
    </row>
    <row r="25" spans="1:6" ht="23.25" customHeight="1">
      <c r="A25" s="27">
        <v>208</v>
      </c>
      <c r="B25" s="27" t="s">
        <v>128</v>
      </c>
      <c r="C25" s="44">
        <v>987.55</v>
      </c>
      <c r="D25" s="58">
        <v>987.55</v>
      </c>
      <c r="E25" s="58">
        <v>0</v>
      </c>
      <c r="F25" s="25"/>
    </row>
    <row r="26" spans="1:6" ht="23.25" customHeight="1">
      <c r="A26" s="27">
        <v>20805</v>
      </c>
      <c r="B26" s="27" t="s">
        <v>155</v>
      </c>
      <c r="C26" s="62">
        <v>944.37</v>
      </c>
      <c r="D26" s="58">
        <v>944.37</v>
      </c>
      <c r="E26" s="58">
        <v>0</v>
      </c>
      <c r="F26" s="61"/>
    </row>
    <row r="27" spans="1:6" ht="23.25" customHeight="1">
      <c r="A27" s="27">
        <v>2080504</v>
      </c>
      <c r="B27" s="27" t="s">
        <v>89</v>
      </c>
      <c r="C27" s="44">
        <v>11.66</v>
      </c>
      <c r="D27" s="58">
        <v>11.66</v>
      </c>
      <c r="E27" s="58">
        <v>0</v>
      </c>
      <c r="F27" s="25"/>
    </row>
    <row r="28" spans="1:6" ht="23.25" customHeight="1">
      <c r="A28" s="27">
        <v>2080505</v>
      </c>
      <c r="B28" s="27" t="s">
        <v>156</v>
      </c>
      <c r="C28" s="58">
        <v>932.71</v>
      </c>
      <c r="D28" s="58">
        <v>932.71</v>
      </c>
      <c r="E28" s="58">
        <v>0</v>
      </c>
      <c r="F28" s="61"/>
    </row>
    <row r="29" spans="1:6" ht="23.25" customHeight="1">
      <c r="A29" s="27">
        <v>20827</v>
      </c>
      <c r="B29" s="27" t="s">
        <v>157</v>
      </c>
      <c r="C29" s="58">
        <v>43.18</v>
      </c>
      <c r="D29" s="58">
        <v>43.18</v>
      </c>
      <c r="E29" s="58">
        <v>0</v>
      </c>
      <c r="F29" s="61"/>
    </row>
    <row r="30" spans="1:6" ht="23.25" customHeight="1">
      <c r="A30" s="27">
        <v>2082702</v>
      </c>
      <c r="B30" s="27" t="s">
        <v>158</v>
      </c>
      <c r="C30" s="58">
        <v>9.7200000000000006</v>
      </c>
      <c r="D30" s="58">
        <v>9.7200000000000006</v>
      </c>
      <c r="E30" s="58">
        <v>0</v>
      </c>
      <c r="F30" s="61"/>
    </row>
    <row r="31" spans="1:6" ht="23.25" customHeight="1">
      <c r="A31" s="27">
        <v>2082703</v>
      </c>
      <c r="B31" s="27" t="s">
        <v>159</v>
      </c>
      <c r="C31" s="58">
        <v>33.46</v>
      </c>
      <c r="D31" s="58">
        <v>33.46</v>
      </c>
      <c r="E31" s="58">
        <v>0</v>
      </c>
      <c r="F31" s="61"/>
    </row>
    <row r="32" spans="1:6" ht="23.25" customHeight="1">
      <c r="A32" s="27">
        <v>210</v>
      </c>
      <c r="B32" s="27" t="s">
        <v>129</v>
      </c>
      <c r="C32" s="44">
        <v>392.41</v>
      </c>
      <c r="D32" s="58">
        <v>392.41</v>
      </c>
      <c r="E32" s="58">
        <v>0</v>
      </c>
      <c r="F32" s="25"/>
    </row>
    <row r="33" spans="1:7" ht="23.25" customHeight="1">
      <c r="A33" s="27">
        <v>21011</v>
      </c>
      <c r="B33" s="27" t="s">
        <v>162</v>
      </c>
      <c r="C33" s="62">
        <v>392.41</v>
      </c>
      <c r="D33" s="58">
        <v>392.41</v>
      </c>
      <c r="E33" s="58">
        <v>0</v>
      </c>
      <c r="F33" s="61"/>
    </row>
    <row r="34" spans="1:7" ht="23.25" customHeight="1">
      <c r="A34" s="27">
        <v>2101101</v>
      </c>
      <c r="B34" s="27" t="s">
        <v>161</v>
      </c>
      <c r="C34" s="62">
        <v>384.44</v>
      </c>
      <c r="D34" s="58">
        <v>384.44</v>
      </c>
      <c r="E34" s="58">
        <v>0</v>
      </c>
      <c r="F34" s="61"/>
    </row>
    <row r="35" spans="1:7" ht="23.25" customHeight="1">
      <c r="A35" s="27">
        <v>2101199</v>
      </c>
      <c r="B35" s="27" t="s">
        <v>160</v>
      </c>
      <c r="C35" s="44">
        <v>7.97</v>
      </c>
      <c r="D35" s="58">
        <v>7.97</v>
      </c>
      <c r="E35" s="58">
        <v>0</v>
      </c>
      <c r="F35" s="25"/>
    </row>
    <row r="36" spans="1:7" ht="23.25" customHeight="1">
      <c r="A36" s="27">
        <v>221</v>
      </c>
      <c r="B36" s="27" t="s">
        <v>130</v>
      </c>
      <c r="C36" s="44">
        <v>563.58000000000004</v>
      </c>
      <c r="D36" s="58">
        <v>563.58000000000004</v>
      </c>
      <c r="E36" s="58">
        <v>0</v>
      </c>
      <c r="F36" s="10"/>
    </row>
    <row r="37" spans="1:7" ht="23.25" customHeight="1">
      <c r="A37" s="27">
        <v>22102</v>
      </c>
      <c r="B37" s="27" t="s">
        <v>90</v>
      </c>
      <c r="C37" s="58">
        <v>563.58000000000004</v>
      </c>
      <c r="D37" s="58">
        <v>563.58000000000004</v>
      </c>
      <c r="E37" s="58">
        <v>0</v>
      </c>
      <c r="F37" s="10"/>
    </row>
    <row r="38" spans="1:7" ht="23.25" customHeight="1">
      <c r="A38" s="27">
        <v>2210201</v>
      </c>
      <c r="B38" s="27" t="s">
        <v>163</v>
      </c>
      <c r="C38" s="44">
        <v>563.58000000000004</v>
      </c>
      <c r="D38" s="58">
        <v>563.58000000000004</v>
      </c>
      <c r="E38" s="58">
        <v>0</v>
      </c>
      <c r="F38" s="10"/>
    </row>
    <row r="39" spans="1:7" ht="23.25" customHeight="1">
      <c r="A39" s="78" t="s">
        <v>93</v>
      </c>
      <c r="B39" s="79"/>
      <c r="C39" s="28">
        <v>15854.07</v>
      </c>
      <c r="D39" s="28">
        <v>11859.87</v>
      </c>
      <c r="E39" s="28">
        <v>3994.2</v>
      </c>
      <c r="F39" s="25"/>
    </row>
    <row r="40" spans="1:7" ht="25.5" customHeight="1">
      <c r="A40" s="76" t="s">
        <v>22</v>
      </c>
      <c r="B40" s="77"/>
      <c r="C40" s="77"/>
      <c r="D40" s="77"/>
      <c r="E40" s="77"/>
      <c r="F40" s="77"/>
      <c r="G40" s="38"/>
    </row>
  </sheetData>
  <mergeCells count="7">
    <mergeCell ref="B1:F1"/>
    <mergeCell ref="A3:B3"/>
    <mergeCell ref="F3:F4"/>
    <mergeCell ref="A2:F2"/>
    <mergeCell ref="A40:F40"/>
    <mergeCell ref="C3:E3"/>
    <mergeCell ref="A39:B39"/>
  </mergeCells>
  <phoneticPr fontId="1" type="noConversion"/>
  <pageMargins left="0.32" right="0.24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9"/>
  <sheetViews>
    <sheetView topLeftCell="A19" zoomScaleNormal="100" workbookViewId="0">
      <selection activeCell="A30" sqref="A30:XFD30"/>
    </sheetView>
  </sheetViews>
  <sheetFormatPr defaultRowHeight="13.5"/>
  <cols>
    <col min="1" max="1" width="16.75" customWidth="1"/>
    <col min="2" max="2" width="22.625" customWidth="1"/>
    <col min="3" max="5" width="13.125" customWidth="1"/>
    <col min="6" max="6" width="12" customWidth="1"/>
    <col min="10" max="10" width="7" customWidth="1"/>
    <col min="11" max="11" width="5.25" customWidth="1"/>
  </cols>
  <sheetData>
    <row r="1" spans="1:6" ht="30.6" customHeight="1">
      <c r="A1" s="21" t="s">
        <v>76</v>
      </c>
      <c r="B1" s="80" t="s">
        <v>136</v>
      </c>
      <c r="C1" s="80"/>
      <c r="D1" s="80"/>
      <c r="E1" s="80"/>
      <c r="F1" s="80"/>
    </row>
    <row r="2" spans="1:6" ht="21.6" customHeight="1">
      <c r="A2" s="3"/>
      <c r="C2" s="75"/>
      <c r="D2" s="75"/>
      <c r="E2" s="75"/>
      <c r="F2" s="75"/>
    </row>
    <row r="3" spans="1:6" ht="19.5" customHeight="1">
      <c r="A3" s="73" t="s">
        <v>23</v>
      </c>
      <c r="B3" s="73"/>
      <c r="C3" s="73" t="s">
        <v>119</v>
      </c>
      <c r="D3" s="73"/>
      <c r="E3" s="73"/>
      <c r="F3" s="73" t="s">
        <v>16</v>
      </c>
    </row>
    <row r="4" spans="1:6" ht="19.5" customHeight="1">
      <c r="A4" s="10" t="s">
        <v>17</v>
      </c>
      <c r="B4" s="10" t="s">
        <v>18</v>
      </c>
      <c r="C4" s="25" t="s">
        <v>3</v>
      </c>
      <c r="D4" s="25" t="s">
        <v>24</v>
      </c>
      <c r="E4" s="25" t="s">
        <v>25</v>
      </c>
      <c r="F4" s="73"/>
    </row>
    <row r="5" spans="1:6" s="40" customFormat="1" ht="19.5" customHeight="1">
      <c r="A5" s="39">
        <v>301</v>
      </c>
      <c r="B5" s="39" t="s">
        <v>132</v>
      </c>
      <c r="C5" s="49">
        <v>8833.2900000000009</v>
      </c>
      <c r="D5" s="50">
        <v>8833.2900000000009</v>
      </c>
      <c r="E5" s="49">
        <v>0</v>
      </c>
      <c r="F5" s="51"/>
    </row>
    <row r="6" spans="1:6" s="40" customFormat="1" ht="19.5" customHeight="1">
      <c r="A6" s="39">
        <v>30101</v>
      </c>
      <c r="B6" s="39" t="s">
        <v>26</v>
      </c>
      <c r="C6" s="49">
        <v>1272.9000000000001</v>
      </c>
      <c r="D6" s="49">
        <v>1272.9000000000001</v>
      </c>
      <c r="E6" s="49">
        <v>0</v>
      </c>
      <c r="F6" s="51"/>
    </row>
    <row r="7" spans="1:6" s="40" customFormat="1" ht="19.5" customHeight="1">
      <c r="A7" s="39">
        <v>30102</v>
      </c>
      <c r="B7" s="39" t="s">
        <v>131</v>
      </c>
      <c r="C7" s="49">
        <v>3512.95</v>
      </c>
      <c r="D7" s="49">
        <v>3512.95</v>
      </c>
      <c r="E7" s="49">
        <v>0</v>
      </c>
      <c r="F7" s="51"/>
    </row>
    <row r="8" spans="1:6" s="40" customFormat="1" ht="19.5" customHeight="1">
      <c r="A8" s="39">
        <v>30103</v>
      </c>
      <c r="B8" s="39" t="s">
        <v>27</v>
      </c>
      <c r="C8" s="49">
        <v>585.02</v>
      </c>
      <c r="D8" s="49">
        <v>585.02</v>
      </c>
      <c r="E8" s="49">
        <v>0</v>
      </c>
      <c r="F8" s="51"/>
    </row>
    <row r="9" spans="1:6" s="40" customFormat="1" ht="19.5" customHeight="1">
      <c r="A9" s="39">
        <v>30106</v>
      </c>
      <c r="B9" s="39" t="s">
        <v>94</v>
      </c>
      <c r="C9" s="49">
        <v>347.17</v>
      </c>
      <c r="D9" s="49">
        <v>347.17</v>
      </c>
      <c r="E9" s="49">
        <v>0</v>
      </c>
      <c r="F9" s="51"/>
    </row>
    <row r="10" spans="1:6" s="40" customFormat="1" ht="30" customHeight="1">
      <c r="A10" s="39">
        <v>30108</v>
      </c>
      <c r="B10" s="39" t="s">
        <v>165</v>
      </c>
      <c r="C10" s="49">
        <v>932.7</v>
      </c>
      <c r="D10" s="49">
        <v>932.7</v>
      </c>
      <c r="E10" s="49">
        <v>0</v>
      </c>
      <c r="F10" s="51"/>
    </row>
    <row r="11" spans="1:6" s="40" customFormat="1" ht="19.5" customHeight="1">
      <c r="A11" s="39">
        <v>30112</v>
      </c>
      <c r="B11" s="39" t="s">
        <v>164</v>
      </c>
      <c r="C11" s="49">
        <v>1471.34</v>
      </c>
      <c r="D11" s="49">
        <v>1471.34</v>
      </c>
      <c r="E11" s="49">
        <v>0</v>
      </c>
      <c r="F11" s="51"/>
    </row>
    <row r="12" spans="1:6" s="40" customFormat="1" ht="19.5" customHeight="1">
      <c r="A12" s="39">
        <v>30199</v>
      </c>
      <c r="B12" s="39" t="s">
        <v>95</v>
      </c>
      <c r="C12" s="49">
        <v>711.21</v>
      </c>
      <c r="D12" s="49">
        <v>711.21</v>
      </c>
      <c r="E12" s="49">
        <v>0</v>
      </c>
      <c r="F12" s="51"/>
    </row>
    <row r="13" spans="1:6" s="40" customFormat="1" ht="19.5" customHeight="1">
      <c r="A13" s="39">
        <v>302</v>
      </c>
      <c r="B13" s="39" t="s">
        <v>133</v>
      </c>
      <c r="C13" s="49">
        <v>1318.35</v>
      </c>
      <c r="D13" s="49">
        <v>0</v>
      </c>
      <c r="E13" s="49">
        <v>1318.35</v>
      </c>
      <c r="F13" s="51"/>
    </row>
    <row r="14" spans="1:6" s="40" customFormat="1" ht="19.5" customHeight="1">
      <c r="A14" s="39">
        <v>30201</v>
      </c>
      <c r="B14" s="39" t="s">
        <v>28</v>
      </c>
      <c r="C14" s="49">
        <v>40.840000000000003</v>
      </c>
      <c r="D14" s="49">
        <v>0</v>
      </c>
      <c r="E14" s="49">
        <v>40.840000000000003</v>
      </c>
      <c r="F14" s="51"/>
    </row>
    <row r="15" spans="1:6" s="40" customFormat="1" ht="19.5" customHeight="1">
      <c r="A15" s="39">
        <v>30202</v>
      </c>
      <c r="B15" s="39" t="s">
        <v>29</v>
      </c>
      <c r="C15" s="49">
        <v>41.18</v>
      </c>
      <c r="D15" s="49">
        <v>0</v>
      </c>
      <c r="E15" s="49">
        <v>41.18</v>
      </c>
      <c r="F15" s="51"/>
    </row>
    <row r="16" spans="1:6" s="40" customFormat="1" ht="19.5" customHeight="1">
      <c r="A16" s="39">
        <v>30205</v>
      </c>
      <c r="B16" s="39" t="s">
        <v>96</v>
      </c>
      <c r="C16" s="49">
        <v>34.619999999999997</v>
      </c>
      <c r="D16" s="49">
        <v>0</v>
      </c>
      <c r="E16" s="49">
        <v>34.619999999999997</v>
      </c>
      <c r="F16" s="51"/>
    </row>
    <row r="17" spans="1:6" s="40" customFormat="1" ht="19.5" customHeight="1">
      <c r="A17" s="39">
        <v>30206</v>
      </c>
      <c r="B17" s="39" t="s">
        <v>97</v>
      </c>
      <c r="C17" s="49">
        <v>77.61</v>
      </c>
      <c r="D17" s="49">
        <v>0</v>
      </c>
      <c r="E17" s="49">
        <v>77.61</v>
      </c>
      <c r="F17" s="51"/>
    </row>
    <row r="18" spans="1:6" s="40" customFormat="1" ht="19.5" customHeight="1">
      <c r="A18" s="39">
        <v>30207</v>
      </c>
      <c r="B18" s="39" t="s">
        <v>98</v>
      </c>
      <c r="C18" s="49">
        <v>76.510000000000005</v>
      </c>
      <c r="D18" s="49">
        <v>0</v>
      </c>
      <c r="E18" s="49">
        <v>76.510000000000005</v>
      </c>
      <c r="F18" s="51"/>
    </row>
    <row r="19" spans="1:6" s="40" customFormat="1" ht="19.5" customHeight="1">
      <c r="A19" s="39">
        <v>30208</v>
      </c>
      <c r="B19" s="39" t="s">
        <v>166</v>
      </c>
      <c r="C19" s="49">
        <v>7.77</v>
      </c>
      <c r="D19" s="49">
        <v>0</v>
      </c>
      <c r="E19" s="49">
        <v>7.77</v>
      </c>
      <c r="F19" s="51"/>
    </row>
    <row r="20" spans="1:6" s="40" customFormat="1" ht="19.5" customHeight="1">
      <c r="A20" s="39">
        <v>30209</v>
      </c>
      <c r="B20" s="39" t="s">
        <v>122</v>
      </c>
      <c r="C20" s="49">
        <v>8.6199999999999992</v>
      </c>
      <c r="D20" s="49">
        <v>0</v>
      </c>
      <c r="E20" s="49">
        <v>8.6199999999999992</v>
      </c>
      <c r="F20" s="51"/>
    </row>
    <row r="21" spans="1:6" s="40" customFormat="1" ht="19.5" customHeight="1">
      <c r="A21" s="39">
        <v>30211</v>
      </c>
      <c r="B21" s="39" t="s">
        <v>99</v>
      </c>
      <c r="C21" s="49">
        <v>294.77</v>
      </c>
      <c r="D21" s="49">
        <v>0</v>
      </c>
      <c r="E21" s="49">
        <v>294.77</v>
      </c>
      <c r="F21" s="51"/>
    </row>
    <row r="22" spans="1:6" s="40" customFormat="1" ht="19.5" customHeight="1">
      <c r="A22" s="39">
        <v>30213</v>
      </c>
      <c r="B22" s="39" t="s">
        <v>100</v>
      </c>
      <c r="C22" s="49">
        <v>138.02000000000001</v>
      </c>
      <c r="D22" s="49">
        <v>0</v>
      </c>
      <c r="E22" s="49">
        <v>138.02000000000001</v>
      </c>
      <c r="F22" s="51"/>
    </row>
    <row r="23" spans="1:6" s="40" customFormat="1" ht="19.5" customHeight="1">
      <c r="A23" s="39">
        <v>30215</v>
      </c>
      <c r="B23" s="39" t="s">
        <v>123</v>
      </c>
      <c r="C23" s="49">
        <v>3.3</v>
      </c>
      <c r="D23" s="49">
        <v>0</v>
      </c>
      <c r="E23" s="49">
        <v>3.3</v>
      </c>
      <c r="F23" s="51"/>
    </row>
    <row r="24" spans="1:6" s="40" customFormat="1" ht="19.5" customHeight="1">
      <c r="A24" s="39">
        <v>30216</v>
      </c>
      <c r="B24" s="39" t="s">
        <v>101</v>
      </c>
      <c r="C24" s="49">
        <v>80.930000000000007</v>
      </c>
      <c r="D24" s="49">
        <v>0</v>
      </c>
      <c r="E24" s="49">
        <v>80.930000000000007</v>
      </c>
      <c r="F24" s="51"/>
    </row>
    <row r="25" spans="1:6" s="40" customFormat="1" ht="19.5" customHeight="1">
      <c r="A25" s="39">
        <v>30217</v>
      </c>
      <c r="B25" s="39" t="s">
        <v>32</v>
      </c>
      <c r="C25" s="49">
        <v>10.08</v>
      </c>
      <c r="D25" s="49">
        <v>0</v>
      </c>
      <c r="E25" s="49">
        <v>10.08</v>
      </c>
      <c r="F25" s="51"/>
    </row>
    <row r="26" spans="1:6" s="40" customFormat="1" ht="19.5" customHeight="1">
      <c r="A26" s="39">
        <v>30218</v>
      </c>
      <c r="B26" s="39" t="s">
        <v>102</v>
      </c>
      <c r="C26" s="49">
        <v>2.12</v>
      </c>
      <c r="D26" s="49">
        <v>0</v>
      </c>
      <c r="E26" s="49">
        <v>2.12</v>
      </c>
      <c r="F26" s="51"/>
    </row>
    <row r="27" spans="1:6" s="40" customFormat="1" ht="19.5" customHeight="1">
      <c r="A27" s="39">
        <v>30219</v>
      </c>
      <c r="B27" s="39" t="s">
        <v>103</v>
      </c>
      <c r="C27" s="49">
        <v>0.08</v>
      </c>
      <c r="D27" s="49">
        <v>0</v>
      </c>
      <c r="E27" s="49">
        <v>0.08</v>
      </c>
      <c r="F27" s="51"/>
    </row>
    <row r="28" spans="1:6" s="40" customFormat="1" ht="19.5" customHeight="1">
      <c r="A28" s="39">
        <v>30226</v>
      </c>
      <c r="B28" s="39" t="s">
        <v>104</v>
      </c>
      <c r="C28" s="49">
        <v>50.52</v>
      </c>
      <c r="D28" s="49">
        <v>0</v>
      </c>
      <c r="E28" s="49">
        <v>50.52</v>
      </c>
      <c r="F28" s="51"/>
    </row>
    <row r="29" spans="1:6" s="40" customFormat="1" ht="19.5" customHeight="1">
      <c r="A29" s="39">
        <v>30228</v>
      </c>
      <c r="B29" s="39" t="s">
        <v>105</v>
      </c>
      <c r="C29" s="49">
        <v>95.51</v>
      </c>
      <c r="D29" s="49">
        <v>0</v>
      </c>
      <c r="E29" s="49">
        <v>95.51</v>
      </c>
      <c r="F29" s="51"/>
    </row>
    <row r="30" spans="1:6" s="40" customFormat="1" ht="19.5" customHeight="1">
      <c r="A30" s="39">
        <v>30231</v>
      </c>
      <c r="B30" s="39" t="s">
        <v>106</v>
      </c>
      <c r="C30" s="49">
        <v>172.28</v>
      </c>
      <c r="D30" s="49">
        <v>0</v>
      </c>
      <c r="E30" s="49">
        <v>172.28</v>
      </c>
      <c r="F30" s="51"/>
    </row>
    <row r="31" spans="1:6" s="40" customFormat="1" ht="19.5" customHeight="1">
      <c r="A31" s="39">
        <v>30239</v>
      </c>
      <c r="B31" s="39" t="s">
        <v>107</v>
      </c>
      <c r="C31" s="49">
        <v>2.87</v>
      </c>
      <c r="D31" s="49">
        <v>0</v>
      </c>
      <c r="E31" s="49">
        <v>2.87</v>
      </c>
      <c r="F31" s="51"/>
    </row>
    <row r="32" spans="1:6" s="40" customFormat="1" ht="19.5" customHeight="1">
      <c r="A32" s="39">
        <v>30299</v>
      </c>
      <c r="B32" s="39" t="s">
        <v>108</v>
      </c>
      <c r="C32" s="49">
        <v>180.72</v>
      </c>
      <c r="D32" s="49">
        <v>0</v>
      </c>
      <c r="E32" s="49">
        <v>180.72</v>
      </c>
      <c r="F32" s="51"/>
    </row>
    <row r="33" spans="1:6" s="40" customFormat="1" ht="19.5" customHeight="1">
      <c r="A33" s="39">
        <v>303</v>
      </c>
      <c r="B33" s="39" t="s">
        <v>134</v>
      </c>
      <c r="C33" s="49">
        <v>1577.11</v>
      </c>
      <c r="D33" s="49">
        <v>1577.11</v>
      </c>
      <c r="E33" s="49">
        <v>0</v>
      </c>
      <c r="F33" s="51"/>
    </row>
    <row r="34" spans="1:6" s="40" customFormat="1" ht="19.5" customHeight="1">
      <c r="A34" s="39">
        <v>30302</v>
      </c>
      <c r="B34" s="39" t="s">
        <v>109</v>
      </c>
      <c r="C34" s="49">
        <v>18.66</v>
      </c>
      <c r="D34" s="49">
        <v>18.66</v>
      </c>
      <c r="E34" s="49">
        <v>0</v>
      </c>
      <c r="F34" s="51"/>
    </row>
    <row r="35" spans="1:6" s="40" customFormat="1" ht="19.5" customHeight="1">
      <c r="A35" s="39">
        <v>30304</v>
      </c>
      <c r="B35" s="39" t="s">
        <v>124</v>
      </c>
      <c r="C35" s="49">
        <v>121.77</v>
      </c>
      <c r="D35" s="49">
        <v>121.77</v>
      </c>
      <c r="E35" s="49">
        <v>0</v>
      </c>
      <c r="F35" s="51"/>
    </row>
    <row r="36" spans="1:6" s="40" customFormat="1" ht="19.5" customHeight="1">
      <c r="A36" s="39">
        <v>30305</v>
      </c>
      <c r="B36" s="39" t="s">
        <v>110</v>
      </c>
      <c r="C36" s="49">
        <v>10.48</v>
      </c>
      <c r="D36" s="49">
        <v>10.48</v>
      </c>
      <c r="E36" s="49">
        <v>0</v>
      </c>
      <c r="F36" s="51"/>
    </row>
    <row r="37" spans="1:6" s="40" customFormat="1" ht="19.5" customHeight="1">
      <c r="A37" s="39">
        <v>30307</v>
      </c>
      <c r="B37" s="39" t="s">
        <v>111</v>
      </c>
      <c r="C37" s="49">
        <v>8.89</v>
      </c>
      <c r="D37" s="49">
        <v>8.89</v>
      </c>
      <c r="E37" s="49">
        <v>0</v>
      </c>
      <c r="F37" s="51"/>
    </row>
    <row r="38" spans="1:6" s="40" customFormat="1" ht="19.5" customHeight="1">
      <c r="A38" s="39">
        <v>30309</v>
      </c>
      <c r="B38" s="39" t="s">
        <v>112</v>
      </c>
      <c r="C38" s="49">
        <v>102.7</v>
      </c>
      <c r="D38" s="49">
        <v>102.7</v>
      </c>
      <c r="E38" s="49">
        <v>0</v>
      </c>
      <c r="F38" s="51"/>
    </row>
    <row r="39" spans="1:6" s="40" customFormat="1" ht="19.5" customHeight="1">
      <c r="A39" s="39">
        <v>30311</v>
      </c>
      <c r="B39" s="39" t="s">
        <v>163</v>
      </c>
      <c r="C39" s="49">
        <v>563.58000000000004</v>
      </c>
      <c r="D39" s="49">
        <v>563.58000000000004</v>
      </c>
      <c r="E39" s="49">
        <v>0</v>
      </c>
      <c r="F39" s="51"/>
    </row>
    <row r="40" spans="1:6" s="40" customFormat="1" ht="19.5" customHeight="1">
      <c r="A40" s="39">
        <v>30313</v>
      </c>
      <c r="B40" s="39" t="s">
        <v>91</v>
      </c>
      <c r="C40" s="49">
        <v>240.67</v>
      </c>
      <c r="D40" s="49">
        <v>240.67</v>
      </c>
      <c r="E40" s="49">
        <v>0</v>
      </c>
      <c r="F40" s="51"/>
    </row>
    <row r="41" spans="1:6" s="40" customFormat="1" ht="19.5" customHeight="1">
      <c r="A41" s="39">
        <v>30399</v>
      </c>
      <c r="B41" s="39" t="s">
        <v>113</v>
      </c>
      <c r="C41" s="49">
        <v>510.36</v>
      </c>
      <c r="D41" s="49">
        <v>510.36</v>
      </c>
      <c r="E41" s="49">
        <v>0</v>
      </c>
      <c r="F41" s="51"/>
    </row>
    <row r="42" spans="1:6" s="40" customFormat="1" ht="19.5" customHeight="1">
      <c r="A42" s="39">
        <v>310</v>
      </c>
      <c r="B42" s="39" t="s">
        <v>135</v>
      </c>
      <c r="C42" s="49">
        <v>131.12</v>
      </c>
      <c r="D42" s="49">
        <v>0</v>
      </c>
      <c r="E42" s="49">
        <v>131.12</v>
      </c>
      <c r="F42" s="51"/>
    </row>
    <row r="43" spans="1:6" s="40" customFormat="1" ht="19.5" customHeight="1">
      <c r="A43" s="39">
        <v>31002</v>
      </c>
      <c r="B43" s="39" t="s">
        <v>115</v>
      </c>
      <c r="C43" s="49">
        <v>111.72</v>
      </c>
      <c r="D43" s="49">
        <v>0</v>
      </c>
      <c r="E43" s="49">
        <v>111.72</v>
      </c>
      <c r="F43" s="52"/>
    </row>
    <row r="44" spans="1:6" s="40" customFormat="1" ht="19.5" customHeight="1">
      <c r="A44" s="39">
        <v>31003</v>
      </c>
      <c r="B44" s="39" t="s">
        <v>125</v>
      </c>
      <c r="C44" s="49">
        <v>2.21</v>
      </c>
      <c r="D44" s="49">
        <v>0</v>
      </c>
      <c r="E44" s="49">
        <v>2.21</v>
      </c>
      <c r="F44" s="52"/>
    </row>
    <row r="45" spans="1:6" s="40" customFormat="1" ht="19.5" customHeight="1">
      <c r="A45" s="39">
        <v>31007</v>
      </c>
      <c r="B45" s="39" t="s">
        <v>167</v>
      </c>
      <c r="C45" s="49">
        <v>7.51</v>
      </c>
      <c r="D45" s="49">
        <v>0</v>
      </c>
      <c r="E45" s="49">
        <v>7.51</v>
      </c>
      <c r="F45" s="52"/>
    </row>
    <row r="46" spans="1:6" s="40" customFormat="1" ht="19.5" customHeight="1">
      <c r="A46" s="39">
        <v>31099</v>
      </c>
      <c r="B46" s="39" t="s">
        <v>114</v>
      </c>
      <c r="C46" s="49">
        <v>9.68</v>
      </c>
      <c r="D46" s="49">
        <v>0</v>
      </c>
      <c r="E46" s="49">
        <v>9.68</v>
      </c>
      <c r="F46" s="52"/>
    </row>
    <row r="47" spans="1:6" s="40" customFormat="1" ht="19.5" customHeight="1">
      <c r="A47" s="81" t="s">
        <v>3</v>
      </c>
      <c r="B47" s="82"/>
      <c r="C47" s="49">
        <f>C5+C13+C33+C42</f>
        <v>11859.870000000003</v>
      </c>
      <c r="D47" s="49">
        <f>D5+D13+D33+D42</f>
        <v>10410.400000000001</v>
      </c>
      <c r="E47" s="49">
        <f>E5+E13+E33+E42</f>
        <v>1449.4699999999998</v>
      </c>
      <c r="F47" s="52"/>
    </row>
    <row r="48" spans="1:6" ht="19.5" customHeight="1"/>
    <row r="49" ht="19.5" customHeight="1"/>
  </sheetData>
  <mergeCells count="6">
    <mergeCell ref="B1:F1"/>
    <mergeCell ref="C2:F2"/>
    <mergeCell ref="A47:B47"/>
    <mergeCell ref="C3:E3"/>
    <mergeCell ref="A3:B3"/>
    <mergeCell ref="F3:F4"/>
  </mergeCells>
  <phoneticPr fontId="1" type="noConversion"/>
  <pageMargins left="0.70866141732283472" right="0.23622047244094491" top="0.74803149606299213" bottom="0.74803149606299213" header="0.31496062992125984" footer="0.31496062992125984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E6" sqref="E6"/>
    </sheetView>
  </sheetViews>
  <sheetFormatPr defaultRowHeight="13.5"/>
  <cols>
    <col min="1" max="1" width="11.75" customWidth="1"/>
    <col min="6" max="6" width="12.25" customWidth="1"/>
    <col min="12" max="12" width="10.875" customWidth="1"/>
  </cols>
  <sheetData>
    <row r="1" spans="1:12" ht="30" customHeight="1">
      <c r="A1" s="21" t="s">
        <v>77</v>
      </c>
      <c r="B1" s="85" t="s">
        <v>72</v>
      </c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0.45" customHeight="1">
      <c r="A2" s="18"/>
      <c r="B2" s="13"/>
      <c r="C2" s="13"/>
      <c r="D2" s="13"/>
      <c r="E2" s="13"/>
      <c r="F2" s="13"/>
      <c r="G2" s="13"/>
      <c r="H2" s="13"/>
      <c r="I2" s="13"/>
      <c r="J2" s="13"/>
      <c r="K2" s="86" t="s">
        <v>61</v>
      </c>
      <c r="L2" s="86"/>
    </row>
    <row r="3" spans="1:12" ht="49.15" customHeight="1">
      <c r="A3" s="83" t="s">
        <v>169</v>
      </c>
      <c r="B3" s="83"/>
      <c r="C3" s="83"/>
      <c r="D3" s="83"/>
      <c r="E3" s="83"/>
      <c r="F3" s="83"/>
      <c r="G3" s="83" t="s">
        <v>168</v>
      </c>
      <c r="H3" s="83"/>
      <c r="I3" s="83"/>
      <c r="J3" s="83"/>
      <c r="K3" s="83"/>
      <c r="L3" s="83"/>
    </row>
    <row r="4" spans="1:12" ht="49.15" customHeight="1">
      <c r="A4" s="83" t="s">
        <v>3</v>
      </c>
      <c r="B4" s="84" t="s">
        <v>30</v>
      </c>
      <c r="C4" s="83" t="s">
        <v>31</v>
      </c>
      <c r="D4" s="83"/>
      <c r="E4" s="83"/>
      <c r="F4" s="84" t="s">
        <v>32</v>
      </c>
      <c r="G4" s="83" t="s">
        <v>3</v>
      </c>
      <c r="H4" s="84" t="s">
        <v>30</v>
      </c>
      <c r="I4" s="83" t="s">
        <v>31</v>
      </c>
      <c r="J4" s="83"/>
      <c r="K4" s="83"/>
      <c r="L4" s="84" t="s">
        <v>32</v>
      </c>
    </row>
    <row r="5" spans="1:12" ht="49.15" customHeight="1">
      <c r="A5" s="83"/>
      <c r="B5" s="84"/>
      <c r="C5" s="7" t="s">
        <v>19</v>
      </c>
      <c r="D5" s="7" t="s">
        <v>33</v>
      </c>
      <c r="E5" s="7" t="s">
        <v>34</v>
      </c>
      <c r="F5" s="84"/>
      <c r="G5" s="83"/>
      <c r="H5" s="84"/>
      <c r="I5" s="7" t="s">
        <v>19</v>
      </c>
      <c r="J5" s="7" t="s">
        <v>33</v>
      </c>
      <c r="K5" s="7" t="s">
        <v>34</v>
      </c>
      <c r="L5" s="84"/>
    </row>
    <row r="6" spans="1:12" ht="49.15" customHeight="1">
      <c r="A6" s="65">
        <f>B6+C6+F6</f>
        <v>317.40999999999997</v>
      </c>
      <c r="B6" s="65">
        <v>0</v>
      </c>
      <c r="C6" s="65">
        <f>D6+E6</f>
        <v>307.27</v>
      </c>
      <c r="D6" s="65">
        <v>100.18</v>
      </c>
      <c r="E6" s="65">
        <v>207.09</v>
      </c>
      <c r="F6" s="65">
        <v>10.14</v>
      </c>
      <c r="G6" s="65">
        <f>H6+I6+L6</f>
        <v>223.04999999999998</v>
      </c>
      <c r="H6" s="65">
        <v>0</v>
      </c>
      <c r="I6" s="65">
        <f>J6+K6</f>
        <v>208.95</v>
      </c>
      <c r="J6" s="65">
        <v>42.45</v>
      </c>
      <c r="K6" s="65">
        <v>166.5</v>
      </c>
      <c r="L6" s="65">
        <v>14.1</v>
      </c>
    </row>
    <row r="7" spans="1:12" ht="49.1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49.1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49.1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49.1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</sheetData>
  <mergeCells count="12">
    <mergeCell ref="G4:G5"/>
    <mergeCell ref="H4:H5"/>
    <mergeCell ref="I4:K4"/>
    <mergeCell ref="L4:L5"/>
    <mergeCell ref="B1:L1"/>
    <mergeCell ref="K2:L2"/>
    <mergeCell ref="A3:F3"/>
    <mergeCell ref="G3:L3"/>
    <mergeCell ref="A4:A5"/>
    <mergeCell ref="B4:B5"/>
    <mergeCell ref="C4:E4"/>
    <mergeCell ref="F4:F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4" workbookViewId="0">
      <selection activeCell="C28" sqref="C28"/>
    </sheetView>
  </sheetViews>
  <sheetFormatPr defaultRowHeight="13.5"/>
  <cols>
    <col min="1" max="1" width="15.5" customWidth="1"/>
    <col min="2" max="2" width="11.75" customWidth="1"/>
    <col min="3" max="3" width="13.625" customWidth="1"/>
    <col min="4" max="4" width="14.75" customWidth="1"/>
    <col min="5" max="5" width="12.25" customWidth="1"/>
    <col min="6" max="6" width="12.375" customWidth="1"/>
  </cols>
  <sheetData>
    <row r="1" spans="1:6" ht="22.5">
      <c r="A1" s="21" t="s">
        <v>78</v>
      </c>
      <c r="B1" s="20"/>
      <c r="C1" s="24" t="s">
        <v>73</v>
      </c>
      <c r="D1" s="20"/>
      <c r="E1" s="20"/>
      <c r="F1" s="20"/>
    </row>
    <row r="2" spans="1:6" ht="21" customHeight="1">
      <c r="A2" s="4" t="s">
        <v>62</v>
      </c>
      <c r="E2" s="87" t="s">
        <v>63</v>
      </c>
      <c r="F2" s="87"/>
    </row>
    <row r="3" spans="1:6" ht="27.6" customHeight="1">
      <c r="A3" s="83" t="s">
        <v>17</v>
      </c>
      <c r="B3" s="83" t="s">
        <v>35</v>
      </c>
      <c r="C3" s="83" t="s">
        <v>36</v>
      </c>
      <c r="D3" s="83" t="s">
        <v>37</v>
      </c>
      <c r="E3" s="83"/>
      <c r="F3" s="83"/>
    </row>
    <row r="4" spans="1:6" ht="27.6" customHeight="1">
      <c r="A4" s="83"/>
      <c r="B4" s="83"/>
      <c r="C4" s="83"/>
      <c r="D4" s="8" t="s">
        <v>3</v>
      </c>
      <c r="E4" s="8" t="s">
        <v>20</v>
      </c>
      <c r="F4" s="8" t="s">
        <v>21</v>
      </c>
    </row>
    <row r="5" spans="1:6" ht="27.6" customHeight="1">
      <c r="A5" s="5" t="s">
        <v>116</v>
      </c>
      <c r="B5" s="5"/>
      <c r="C5" s="5"/>
      <c r="D5" s="54">
        <v>0</v>
      </c>
      <c r="E5" s="54">
        <v>0</v>
      </c>
      <c r="F5" s="54">
        <v>0</v>
      </c>
    </row>
    <row r="6" spans="1:6" ht="27.6" customHeight="1">
      <c r="A6" s="5"/>
      <c r="B6" s="5"/>
      <c r="C6" s="5"/>
      <c r="D6" s="54"/>
      <c r="E6" s="54"/>
      <c r="F6" s="54"/>
    </row>
    <row r="7" spans="1:6" ht="27.6" customHeight="1">
      <c r="A7" s="5"/>
      <c r="B7" s="5"/>
      <c r="C7" s="5"/>
      <c r="D7" s="54"/>
      <c r="E7" s="54"/>
      <c r="F7" s="54"/>
    </row>
    <row r="8" spans="1:6" ht="27.6" customHeight="1">
      <c r="A8" s="5"/>
      <c r="B8" s="5"/>
      <c r="C8" s="5"/>
      <c r="D8" s="54"/>
      <c r="E8" s="54"/>
      <c r="F8" s="54"/>
    </row>
    <row r="9" spans="1:6" ht="27.6" customHeight="1">
      <c r="A9" s="5"/>
      <c r="B9" s="5"/>
      <c r="C9" s="5"/>
      <c r="D9" s="54"/>
      <c r="E9" s="54"/>
      <c r="F9" s="54"/>
    </row>
    <row r="10" spans="1:6" ht="27.6" customHeight="1">
      <c r="A10" s="5"/>
      <c r="B10" s="5"/>
      <c r="C10" s="5"/>
      <c r="D10" s="54"/>
      <c r="E10" s="54"/>
      <c r="F10" s="54"/>
    </row>
    <row r="11" spans="1:6" ht="27.6" customHeight="1">
      <c r="A11" s="5"/>
      <c r="B11" s="5"/>
      <c r="C11" s="5"/>
      <c r="D11" s="54"/>
      <c r="E11" s="54"/>
      <c r="F11" s="54"/>
    </row>
    <row r="12" spans="1:6" ht="27.6" customHeight="1">
      <c r="A12" s="5"/>
      <c r="B12" s="5"/>
      <c r="C12" s="5"/>
      <c r="D12" s="54"/>
      <c r="E12" s="54"/>
      <c r="F12" s="54"/>
    </row>
    <row r="13" spans="1:6" ht="27.6" customHeight="1">
      <c r="A13" s="5"/>
      <c r="B13" s="5"/>
      <c r="C13" s="5"/>
      <c r="D13" s="54"/>
      <c r="E13" s="54"/>
      <c r="F13" s="54"/>
    </row>
    <row r="14" spans="1:6" ht="27.6" customHeight="1">
      <c r="A14" s="5"/>
      <c r="B14" s="5"/>
      <c r="C14" s="5"/>
      <c r="D14" s="54"/>
      <c r="E14" s="54"/>
      <c r="F14" s="54"/>
    </row>
    <row r="15" spans="1:6" ht="27.6" customHeight="1">
      <c r="A15" s="5"/>
      <c r="B15" s="5"/>
      <c r="C15" s="5"/>
      <c r="D15" s="54"/>
      <c r="E15" s="54"/>
      <c r="F15" s="54"/>
    </row>
    <row r="16" spans="1:6" ht="27.6" customHeight="1">
      <c r="A16" s="5"/>
      <c r="B16" s="5"/>
      <c r="C16" s="5"/>
      <c r="D16" s="54"/>
      <c r="E16" s="54"/>
      <c r="F16" s="54"/>
    </row>
    <row r="17" spans="1:6" ht="27.6" customHeight="1">
      <c r="A17" s="5"/>
      <c r="B17" s="5"/>
      <c r="C17" s="5"/>
      <c r="D17" s="54"/>
      <c r="E17" s="54"/>
      <c r="F17" s="54"/>
    </row>
    <row r="18" spans="1:6" ht="27.6" customHeight="1">
      <c r="A18" s="5"/>
      <c r="B18" s="5"/>
      <c r="C18" s="5"/>
      <c r="D18" s="54"/>
      <c r="E18" s="54"/>
      <c r="F18" s="54"/>
    </row>
    <row r="19" spans="1:6" ht="27.6" customHeight="1">
      <c r="A19" s="5"/>
      <c r="B19" s="5"/>
      <c r="C19" s="5"/>
      <c r="D19" s="54"/>
      <c r="E19" s="54"/>
      <c r="F19" s="54"/>
    </row>
    <row r="20" spans="1:6" ht="27.6" customHeight="1">
      <c r="A20" s="83" t="s">
        <v>3</v>
      </c>
      <c r="B20" s="83"/>
      <c r="C20" s="5"/>
      <c r="D20" s="54">
        <v>0</v>
      </c>
      <c r="E20" s="54">
        <v>0</v>
      </c>
      <c r="F20" s="54">
        <v>0</v>
      </c>
    </row>
    <row r="21" spans="1:6" ht="24" customHeight="1">
      <c r="A21" s="93" t="s">
        <v>186</v>
      </c>
      <c r="B21" s="93"/>
      <c r="C21" s="93"/>
      <c r="D21" s="93"/>
      <c r="E21" s="93"/>
      <c r="F21" s="93"/>
    </row>
  </sheetData>
  <mergeCells count="7">
    <mergeCell ref="A21:F21"/>
    <mergeCell ref="A20:B20"/>
    <mergeCell ref="E2:F2"/>
    <mergeCell ref="A3:A4"/>
    <mergeCell ref="B3:B4"/>
    <mergeCell ref="C3:C4"/>
    <mergeCell ref="D3:F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B15" sqref="B15:B17"/>
    </sheetView>
  </sheetViews>
  <sheetFormatPr defaultRowHeight="13.5"/>
  <cols>
    <col min="1" max="1" width="43" customWidth="1"/>
    <col min="2" max="2" width="23.75" customWidth="1"/>
    <col min="3" max="3" width="38.25" customWidth="1"/>
    <col min="4" max="4" width="23.75" customWidth="1"/>
  </cols>
  <sheetData>
    <row r="1" spans="1:4" ht="22.5">
      <c r="A1" s="21" t="s">
        <v>79</v>
      </c>
      <c r="B1" s="23" t="s">
        <v>70</v>
      </c>
      <c r="C1" s="20"/>
      <c r="D1" s="20"/>
    </row>
    <row r="2" spans="1:4" ht="21.6" customHeight="1">
      <c r="A2" s="2"/>
      <c r="D2" t="s">
        <v>64</v>
      </c>
    </row>
    <row r="3" spans="1:4" ht="21" customHeight="1">
      <c r="A3" s="73" t="s">
        <v>0</v>
      </c>
      <c r="B3" s="73"/>
      <c r="C3" s="73" t="s">
        <v>1</v>
      </c>
      <c r="D3" s="73"/>
    </row>
    <row r="4" spans="1:4" ht="24" customHeight="1">
      <c r="A4" s="10" t="s">
        <v>2</v>
      </c>
      <c r="B4" s="22" t="s">
        <v>67</v>
      </c>
      <c r="C4" s="10" t="s">
        <v>2</v>
      </c>
      <c r="D4" s="22" t="s">
        <v>67</v>
      </c>
    </row>
    <row r="5" spans="1:4" ht="24" customHeight="1">
      <c r="A5" s="11" t="s">
        <v>39</v>
      </c>
      <c r="B5" s="53">
        <v>14031.48</v>
      </c>
      <c r="C5" s="26" t="s">
        <v>170</v>
      </c>
      <c r="D5" s="53">
        <v>0.09</v>
      </c>
    </row>
    <row r="6" spans="1:4" ht="24" customHeight="1">
      <c r="A6" s="11" t="s">
        <v>40</v>
      </c>
      <c r="B6" s="53">
        <v>0</v>
      </c>
      <c r="C6" s="26" t="s">
        <v>143</v>
      </c>
      <c r="D6" s="53">
        <v>13910.44</v>
      </c>
    </row>
    <row r="7" spans="1:4" ht="24" customHeight="1">
      <c r="A7" s="11" t="s">
        <v>41</v>
      </c>
      <c r="B7" s="53">
        <v>0</v>
      </c>
      <c r="C7" s="26" t="s">
        <v>145</v>
      </c>
      <c r="D7" s="53">
        <v>987.55</v>
      </c>
    </row>
    <row r="8" spans="1:4" ht="24" customHeight="1">
      <c r="A8" s="11" t="s">
        <v>42</v>
      </c>
      <c r="B8" s="53">
        <v>0</v>
      </c>
      <c r="C8" s="26" t="s">
        <v>146</v>
      </c>
      <c r="D8" s="53">
        <v>392.41</v>
      </c>
    </row>
    <row r="9" spans="1:4" ht="24" customHeight="1">
      <c r="A9" s="11" t="s">
        <v>43</v>
      </c>
      <c r="B9" s="53">
        <v>0</v>
      </c>
      <c r="C9" s="26" t="s">
        <v>126</v>
      </c>
      <c r="D9" s="53">
        <v>563.58000000000004</v>
      </c>
    </row>
    <row r="10" spans="1:4" ht="24" customHeight="1">
      <c r="A10" s="10"/>
      <c r="B10" s="53"/>
      <c r="C10" s="26" t="s">
        <v>11</v>
      </c>
      <c r="D10" s="53"/>
    </row>
    <row r="11" spans="1:4" ht="24" customHeight="1">
      <c r="A11" s="10"/>
      <c r="B11" s="17"/>
      <c r="C11" s="26" t="s">
        <v>11</v>
      </c>
      <c r="D11" s="53"/>
    </row>
    <row r="12" spans="1:4" ht="24" customHeight="1">
      <c r="A12" s="10"/>
      <c r="B12" s="17"/>
      <c r="C12" s="11" t="s">
        <v>11</v>
      </c>
      <c r="D12" s="53"/>
    </row>
    <row r="13" spans="1:4" ht="24" customHeight="1">
      <c r="A13" s="10"/>
      <c r="B13" s="17"/>
      <c r="C13" s="10"/>
      <c r="D13" s="53"/>
    </row>
    <row r="14" spans="1:4" ht="24" customHeight="1">
      <c r="A14" s="10"/>
      <c r="B14" s="17"/>
      <c r="C14" s="10"/>
      <c r="D14" s="53"/>
    </row>
    <row r="15" spans="1:4" ht="24" customHeight="1">
      <c r="A15" s="10" t="s">
        <v>44</v>
      </c>
      <c r="B15" s="17">
        <v>14031.48</v>
      </c>
      <c r="C15" s="10" t="s">
        <v>45</v>
      </c>
      <c r="D15" s="53">
        <v>15854.07</v>
      </c>
    </row>
    <row r="16" spans="1:4" ht="24" customHeight="1">
      <c r="A16" s="11" t="s">
        <v>46</v>
      </c>
      <c r="B16" s="17"/>
      <c r="C16" s="10"/>
      <c r="D16" s="53"/>
    </row>
    <row r="17" spans="1:4" ht="24" customHeight="1">
      <c r="A17" s="11" t="s">
        <v>47</v>
      </c>
      <c r="B17" s="17">
        <v>3776.64</v>
      </c>
      <c r="C17" s="11" t="s">
        <v>48</v>
      </c>
      <c r="D17" s="53">
        <v>1954.05</v>
      </c>
    </row>
    <row r="18" spans="1:4" ht="24" customHeight="1">
      <c r="A18" s="10"/>
      <c r="B18" s="17"/>
      <c r="C18" s="10"/>
      <c r="D18" s="53"/>
    </row>
    <row r="19" spans="1:4" ht="24" customHeight="1">
      <c r="A19" s="10"/>
      <c r="B19" s="17"/>
      <c r="C19" s="10"/>
      <c r="D19" s="53"/>
    </row>
    <row r="20" spans="1:4" ht="24" customHeight="1">
      <c r="A20" s="10" t="s">
        <v>13</v>
      </c>
      <c r="B20" s="17">
        <f>SUM(B15:B19)</f>
        <v>17808.12</v>
      </c>
      <c r="C20" s="10" t="s">
        <v>14</v>
      </c>
      <c r="D20" s="53">
        <f>SUM(D15:D19)</f>
        <v>17808.12</v>
      </c>
    </row>
  </sheetData>
  <mergeCells count="2">
    <mergeCell ref="A3:B3"/>
    <mergeCell ref="C3:D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0"/>
  <sheetViews>
    <sheetView topLeftCell="A4" workbookViewId="0">
      <selection activeCell="A22" sqref="A12:XFD22"/>
    </sheetView>
  </sheetViews>
  <sheetFormatPr defaultRowHeight="27.75" customHeight="1"/>
  <cols>
    <col min="2" max="2" width="25" customWidth="1"/>
    <col min="3" max="3" width="12.625" customWidth="1"/>
    <col min="4" max="4" width="9.125" bestFit="1" customWidth="1"/>
    <col min="5" max="5" width="9.375" bestFit="1" customWidth="1"/>
    <col min="6" max="6" width="10.625" customWidth="1"/>
  </cols>
  <sheetData>
    <row r="1" spans="1:12" ht="27.75" customHeight="1">
      <c r="A1" s="56" t="s">
        <v>80</v>
      </c>
      <c r="B1" s="45"/>
      <c r="C1" s="45"/>
      <c r="D1" s="45"/>
      <c r="E1" s="45"/>
      <c r="F1" s="45" t="s">
        <v>69</v>
      </c>
      <c r="G1" s="45"/>
      <c r="H1" s="45"/>
      <c r="I1" s="45"/>
      <c r="J1" s="45"/>
      <c r="K1" s="45"/>
      <c r="L1" s="45"/>
    </row>
    <row r="2" spans="1:12" ht="27.75" customHeight="1">
      <c r="A2" s="57" t="s">
        <v>38</v>
      </c>
      <c r="B2" s="15"/>
      <c r="C2" s="15"/>
      <c r="D2" s="15"/>
      <c r="E2" s="15"/>
      <c r="F2" s="15"/>
      <c r="G2" s="15"/>
      <c r="H2" s="15"/>
      <c r="I2" s="15"/>
      <c r="J2" s="15"/>
      <c r="K2" s="88" t="s">
        <v>61</v>
      </c>
      <c r="L2" s="88"/>
    </row>
    <row r="3" spans="1:12" ht="41.45" customHeight="1">
      <c r="A3" s="84" t="s">
        <v>49</v>
      </c>
      <c r="B3" s="84"/>
      <c r="C3" s="46" t="s">
        <v>3</v>
      </c>
      <c r="D3" s="46" t="s">
        <v>47</v>
      </c>
      <c r="E3" s="46" t="s">
        <v>50</v>
      </c>
      <c r="F3" s="46" t="s">
        <v>65</v>
      </c>
      <c r="G3" s="46" t="s">
        <v>51</v>
      </c>
      <c r="H3" s="46" t="s">
        <v>52</v>
      </c>
      <c r="I3" s="46" t="s">
        <v>53</v>
      </c>
      <c r="J3" s="46" t="s">
        <v>54</v>
      </c>
      <c r="K3" s="46" t="s">
        <v>55</v>
      </c>
      <c r="L3" s="46" t="s">
        <v>46</v>
      </c>
    </row>
    <row r="4" spans="1:12" ht="27.75" customHeight="1">
      <c r="A4" s="5" t="s">
        <v>17</v>
      </c>
      <c r="B4" s="42" t="s">
        <v>18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7.75" customHeight="1">
      <c r="A5" s="5">
        <v>201</v>
      </c>
      <c r="B5" s="5" t="s">
        <v>171</v>
      </c>
      <c r="C5" s="54">
        <v>1.2</v>
      </c>
      <c r="D5" s="54">
        <v>0</v>
      </c>
      <c r="E5" s="54">
        <v>1.2</v>
      </c>
      <c r="F5" s="5"/>
      <c r="G5" s="5"/>
      <c r="H5" s="5"/>
      <c r="I5" s="5"/>
      <c r="J5" s="5"/>
      <c r="K5" s="5"/>
      <c r="L5" s="5"/>
    </row>
    <row r="6" spans="1:12" ht="27.75" customHeight="1">
      <c r="A6" s="5">
        <v>20199</v>
      </c>
      <c r="B6" s="5" t="s">
        <v>148</v>
      </c>
      <c r="C6" s="54">
        <v>1.2</v>
      </c>
      <c r="D6" s="54">
        <v>0</v>
      </c>
      <c r="E6" s="54">
        <v>1.2</v>
      </c>
      <c r="F6" s="5"/>
      <c r="G6" s="5"/>
      <c r="H6" s="5"/>
      <c r="I6" s="5"/>
      <c r="J6" s="5"/>
      <c r="K6" s="5"/>
      <c r="L6" s="5"/>
    </row>
    <row r="7" spans="1:12" ht="27.75" customHeight="1">
      <c r="A7" s="5">
        <v>2019999</v>
      </c>
      <c r="B7" s="5" t="s">
        <v>148</v>
      </c>
      <c r="C7" s="54">
        <v>1.2</v>
      </c>
      <c r="D7" s="54">
        <v>0</v>
      </c>
      <c r="E7" s="54">
        <v>1.2</v>
      </c>
      <c r="F7" s="5"/>
      <c r="G7" s="5"/>
      <c r="H7" s="5"/>
      <c r="I7" s="5"/>
      <c r="J7" s="5"/>
      <c r="K7" s="5"/>
      <c r="L7" s="5"/>
    </row>
    <row r="8" spans="1:12" s="31" customFormat="1" ht="27.75" customHeight="1">
      <c r="A8" s="41">
        <v>204</v>
      </c>
      <c r="B8" s="41" t="s">
        <v>137</v>
      </c>
      <c r="C8" s="54">
        <f>D8+E8</f>
        <v>15810.630000000001</v>
      </c>
      <c r="D8" s="54">
        <v>3776.59</v>
      </c>
      <c r="E8" s="54">
        <v>12034.04</v>
      </c>
      <c r="F8" s="30"/>
      <c r="G8" s="30"/>
      <c r="H8" s="30"/>
      <c r="I8" s="30"/>
      <c r="J8" s="30"/>
      <c r="K8" s="30"/>
      <c r="L8" s="30"/>
    </row>
    <row r="9" spans="1:12" s="31" customFormat="1" ht="27.75" customHeight="1">
      <c r="A9" s="41">
        <v>20402</v>
      </c>
      <c r="B9" s="41" t="s">
        <v>152</v>
      </c>
      <c r="C9" s="54">
        <f>D9+E9</f>
        <v>13552.630000000001</v>
      </c>
      <c r="D9" s="54">
        <v>1518.59</v>
      </c>
      <c r="E9" s="54">
        <v>12034.04</v>
      </c>
      <c r="F9" s="30"/>
      <c r="G9" s="30"/>
      <c r="H9" s="30"/>
      <c r="I9" s="30"/>
      <c r="J9" s="30"/>
      <c r="K9" s="30"/>
      <c r="L9" s="30"/>
    </row>
    <row r="10" spans="1:12" s="31" customFormat="1" ht="27.75" customHeight="1">
      <c r="A10" s="41">
        <v>2040201</v>
      </c>
      <c r="B10" s="41" t="s">
        <v>83</v>
      </c>
      <c r="C10" s="54">
        <f t="shared" ref="C10:C40" si="0">D10+E10</f>
        <v>10093.39</v>
      </c>
      <c r="D10" s="54">
        <v>1051.92</v>
      </c>
      <c r="E10" s="54">
        <v>9041.4699999999993</v>
      </c>
      <c r="F10" s="30"/>
      <c r="G10" s="30"/>
      <c r="H10" s="30"/>
      <c r="I10" s="30"/>
      <c r="J10" s="30"/>
      <c r="K10" s="30"/>
      <c r="L10" s="30"/>
    </row>
    <row r="11" spans="1:12" s="31" customFormat="1" ht="27.75" customHeight="1">
      <c r="A11" s="41">
        <v>2040204</v>
      </c>
      <c r="B11" s="41" t="s">
        <v>84</v>
      </c>
      <c r="C11" s="54">
        <f t="shared" si="0"/>
        <v>68.900000000000006</v>
      </c>
      <c r="D11" s="54">
        <v>16.34</v>
      </c>
      <c r="E11" s="54">
        <v>52.56</v>
      </c>
      <c r="F11" s="30"/>
      <c r="G11" s="30"/>
      <c r="H11" s="30"/>
      <c r="I11" s="30"/>
      <c r="J11" s="30"/>
      <c r="K11" s="30"/>
      <c r="L11" s="30"/>
    </row>
    <row r="12" spans="1:12" s="31" customFormat="1" ht="27.75" customHeight="1">
      <c r="A12" s="41">
        <v>2040205</v>
      </c>
      <c r="B12" s="41" t="s">
        <v>183</v>
      </c>
      <c r="C12" s="54">
        <f t="shared" si="0"/>
        <v>94</v>
      </c>
      <c r="D12" s="54">
        <v>0</v>
      </c>
      <c r="E12" s="54">
        <v>94</v>
      </c>
      <c r="F12" s="30"/>
      <c r="G12" s="30"/>
      <c r="H12" s="30"/>
      <c r="I12" s="30"/>
      <c r="J12" s="30"/>
      <c r="K12" s="30"/>
      <c r="L12" s="30"/>
    </row>
    <row r="13" spans="1:12" s="31" customFormat="1" ht="27.75" customHeight="1">
      <c r="A13" s="41">
        <v>2040206</v>
      </c>
      <c r="B13" s="41" t="s">
        <v>92</v>
      </c>
      <c r="C13" s="54">
        <f t="shared" si="0"/>
        <v>24.88</v>
      </c>
      <c r="D13" s="54">
        <v>24.88</v>
      </c>
      <c r="E13" s="54">
        <v>0</v>
      </c>
      <c r="F13" s="30"/>
      <c r="G13" s="30"/>
      <c r="H13" s="30"/>
      <c r="I13" s="30"/>
      <c r="J13" s="30"/>
      <c r="K13" s="30"/>
      <c r="L13" s="30"/>
    </row>
    <row r="14" spans="1:12" s="31" customFormat="1" ht="27.75" customHeight="1">
      <c r="A14" s="41">
        <v>2040207</v>
      </c>
      <c r="B14" s="41" t="s">
        <v>172</v>
      </c>
      <c r="C14" s="54">
        <f t="shared" si="0"/>
        <v>5</v>
      </c>
      <c r="D14" s="54">
        <v>0</v>
      </c>
      <c r="E14" s="54">
        <v>5</v>
      </c>
      <c r="F14" s="30"/>
      <c r="G14" s="30"/>
      <c r="H14" s="30"/>
      <c r="I14" s="30"/>
      <c r="J14" s="30"/>
      <c r="K14" s="30"/>
      <c r="L14" s="30"/>
    </row>
    <row r="15" spans="1:12" s="31" customFormat="1" ht="27.75" customHeight="1">
      <c r="A15" s="41">
        <v>2040211</v>
      </c>
      <c r="B15" s="41" t="s">
        <v>85</v>
      </c>
      <c r="C15" s="54">
        <f t="shared" si="0"/>
        <v>134.66</v>
      </c>
      <c r="D15" s="54">
        <v>43.86</v>
      </c>
      <c r="E15" s="54">
        <v>90.8</v>
      </c>
      <c r="F15" s="30"/>
      <c r="G15" s="30"/>
      <c r="H15" s="30"/>
      <c r="I15" s="30"/>
      <c r="J15" s="30"/>
      <c r="K15" s="30"/>
      <c r="L15" s="30"/>
    </row>
    <row r="16" spans="1:12" s="31" customFormat="1" ht="27.75" customHeight="1">
      <c r="A16" s="41">
        <v>2040212</v>
      </c>
      <c r="B16" s="41" t="s">
        <v>173</v>
      </c>
      <c r="C16" s="54">
        <f t="shared" si="0"/>
        <v>96.4</v>
      </c>
      <c r="D16" s="54">
        <v>0</v>
      </c>
      <c r="E16" s="54">
        <v>96.4</v>
      </c>
      <c r="F16" s="30"/>
      <c r="G16" s="30"/>
      <c r="H16" s="30"/>
      <c r="I16" s="30"/>
      <c r="J16" s="30"/>
      <c r="K16" s="30"/>
      <c r="L16" s="30"/>
    </row>
    <row r="17" spans="1:12" s="31" customFormat="1" ht="27.75" customHeight="1">
      <c r="A17" s="41">
        <v>2040213</v>
      </c>
      <c r="B17" s="41" t="s">
        <v>183</v>
      </c>
      <c r="C17" s="54">
        <f t="shared" si="0"/>
        <v>504</v>
      </c>
      <c r="D17" s="54">
        <v>0</v>
      </c>
      <c r="E17" s="54">
        <v>504</v>
      </c>
      <c r="F17" s="30"/>
      <c r="G17" s="30"/>
      <c r="H17" s="30"/>
      <c r="I17" s="30"/>
      <c r="J17" s="30"/>
      <c r="K17" s="30"/>
      <c r="L17" s="30"/>
    </row>
    <row r="18" spans="1:12" s="31" customFormat="1" ht="27.75" customHeight="1">
      <c r="A18" s="41">
        <v>2040214</v>
      </c>
      <c r="B18" s="41" t="s">
        <v>183</v>
      </c>
      <c r="C18" s="54">
        <f t="shared" si="0"/>
        <v>10</v>
      </c>
      <c r="D18" s="54">
        <v>0</v>
      </c>
      <c r="E18" s="54">
        <v>10</v>
      </c>
      <c r="F18" s="30"/>
      <c r="G18" s="30"/>
      <c r="H18" s="30"/>
      <c r="I18" s="30"/>
      <c r="J18" s="30"/>
      <c r="K18" s="30"/>
      <c r="L18" s="30"/>
    </row>
    <row r="19" spans="1:12" s="31" customFormat="1" ht="27.75" customHeight="1">
      <c r="A19" s="41">
        <v>2040216</v>
      </c>
      <c r="B19" s="41" t="s">
        <v>86</v>
      </c>
      <c r="C19" s="54">
        <f t="shared" si="0"/>
        <v>1029.72</v>
      </c>
      <c r="D19" s="54">
        <v>0.46</v>
      </c>
      <c r="E19" s="54">
        <v>1029.26</v>
      </c>
      <c r="F19" s="30"/>
      <c r="G19" s="30"/>
      <c r="H19" s="30"/>
      <c r="I19" s="30"/>
      <c r="J19" s="30"/>
      <c r="K19" s="30"/>
      <c r="L19" s="30"/>
    </row>
    <row r="20" spans="1:12" s="31" customFormat="1" ht="27.75" customHeight="1">
      <c r="A20" s="41">
        <v>2040217</v>
      </c>
      <c r="B20" s="41" t="s">
        <v>184</v>
      </c>
      <c r="C20" s="54">
        <f t="shared" si="0"/>
        <v>96.57</v>
      </c>
      <c r="D20" s="55">
        <v>0</v>
      </c>
      <c r="E20" s="55">
        <v>96.57</v>
      </c>
      <c r="F20" s="34"/>
      <c r="G20" s="34"/>
      <c r="H20" s="34"/>
      <c r="I20" s="34"/>
      <c r="J20" s="34"/>
      <c r="K20" s="34"/>
      <c r="L20" s="34"/>
    </row>
    <row r="21" spans="1:12" s="31" customFormat="1" ht="27.75" customHeight="1">
      <c r="A21" s="41">
        <v>2040218</v>
      </c>
      <c r="B21" s="41" t="s">
        <v>184</v>
      </c>
      <c r="C21" s="54">
        <f t="shared" si="0"/>
        <v>16.759999999999998</v>
      </c>
      <c r="D21" s="55">
        <v>2.76</v>
      </c>
      <c r="E21" s="55">
        <v>14</v>
      </c>
      <c r="F21" s="34"/>
      <c r="G21" s="34"/>
      <c r="H21" s="34"/>
      <c r="I21" s="34"/>
      <c r="J21" s="34"/>
      <c r="K21" s="34"/>
      <c r="L21" s="34"/>
    </row>
    <row r="22" spans="1:12" s="31" customFormat="1" ht="27.75" customHeight="1">
      <c r="A22" s="41">
        <v>2040219</v>
      </c>
      <c r="B22" s="41" t="s">
        <v>183</v>
      </c>
      <c r="C22" s="54">
        <f t="shared" si="0"/>
        <v>173.06</v>
      </c>
      <c r="D22" s="55">
        <v>173.06</v>
      </c>
      <c r="E22" s="55">
        <v>0</v>
      </c>
      <c r="F22" s="34"/>
      <c r="G22" s="34"/>
      <c r="H22" s="34"/>
      <c r="I22" s="34"/>
      <c r="J22" s="34"/>
      <c r="K22" s="34"/>
      <c r="L22" s="34"/>
    </row>
    <row r="23" spans="1:12" s="31" customFormat="1" ht="27.75" customHeight="1">
      <c r="A23" s="41">
        <v>2040299</v>
      </c>
      <c r="B23" s="41" t="s">
        <v>87</v>
      </c>
      <c r="C23" s="54">
        <f t="shared" si="0"/>
        <v>1205.29</v>
      </c>
      <c r="D23" s="55">
        <v>205.31</v>
      </c>
      <c r="E23" s="55">
        <v>999.98</v>
      </c>
      <c r="F23" s="34"/>
      <c r="G23" s="34"/>
      <c r="H23" s="34"/>
      <c r="I23" s="34"/>
      <c r="J23" s="34"/>
      <c r="K23" s="34"/>
      <c r="L23" s="34"/>
    </row>
    <row r="24" spans="1:12" s="31" customFormat="1" ht="27.75" customHeight="1">
      <c r="A24" s="41">
        <v>20499</v>
      </c>
      <c r="B24" s="41" t="s">
        <v>174</v>
      </c>
      <c r="C24" s="54">
        <f t="shared" si="0"/>
        <v>2258</v>
      </c>
      <c r="D24" s="55">
        <v>2258</v>
      </c>
      <c r="E24" s="55">
        <v>0</v>
      </c>
      <c r="F24" s="34"/>
      <c r="G24" s="34"/>
      <c r="H24" s="34"/>
      <c r="I24" s="34"/>
      <c r="J24" s="34"/>
      <c r="K24" s="34"/>
      <c r="L24" s="34"/>
    </row>
    <row r="25" spans="1:12" s="31" customFormat="1" ht="27.75" customHeight="1">
      <c r="A25" s="41">
        <v>2049901</v>
      </c>
      <c r="B25" s="41" t="s">
        <v>87</v>
      </c>
      <c r="C25" s="54">
        <f t="shared" si="0"/>
        <v>2258</v>
      </c>
      <c r="D25" s="55">
        <v>2258</v>
      </c>
      <c r="E25" s="55">
        <v>0</v>
      </c>
      <c r="F25" s="34"/>
      <c r="G25" s="34"/>
      <c r="H25" s="34"/>
      <c r="I25" s="34"/>
      <c r="J25" s="34"/>
      <c r="K25" s="34"/>
      <c r="L25" s="34"/>
    </row>
    <row r="26" spans="1:12" s="31" customFormat="1" ht="27.75" customHeight="1">
      <c r="A26" s="41">
        <v>208</v>
      </c>
      <c r="B26" s="41" t="s">
        <v>138</v>
      </c>
      <c r="C26" s="54">
        <v>1033.92</v>
      </c>
      <c r="D26" s="55">
        <v>0.05</v>
      </c>
      <c r="E26" s="55">
        <v>1033.8699999999999</v>
      </c>
      <c r="F26" s="34"/>
      <c r="G26" s="34"/>
      <c r="H26" s="34"/>
      <c r="I26" s="34"/>
      <c r="J26" s="34"/>
      <c r="K26" s="34"/>
      <c r="L26" s="34"/>
    </row>
    <row r="27" spans="1:12" s="31" customFormat="1" ht="27.75" customHeight="1">
      <c r="A27" s="41">
        <v>20805</v>
      </c>
      <c r="B27" s="41" t="s">
        <v>175</v>
      </c>
      <c r="C27" s="54">
        <v>990.74</v>
      </c>
      <c r="D27" s="55">
        <v>0.05</v>
      </c>
      <c r="E27" s="55">
        <v>990.69</v>
      </c>
      <c r="F27" s="34"/>
      <c r="G27" s="34"/>
      <c r="H27" s="34"/>
      <c r="I27" s="34"/>
      <c r="J27" s="34"/>
      <c r="K27" s="34"/>
      <c r="L27" s="34"/>
    </row>
    <row r="28" spans="1:12" s="31" customFormat="1" ht="27.75" customHeight="1">
      <c r="A28" s="41">
        <v>2080504</v>
      </c>
      <c r="B28" s="41" t="s">
        <v>89</v>
      </c>
      <c r="C28" s="54">
        <f t="shared" si="0"/>
        <v>15.06</v>
      </c>
      <c r="D28" s="55">
        <v>0.05</v>
      </c>
      <c r="E28" s="55">
        <v>15.01</v>
      </c>
      <c r="F28" s="34"/>
      <c r="G28" s="34"/>
      <c r="H28" s="34"/>
      <c r="I28" s="34"/>
      <c r="J28" s="34"/>
      <c r="K28" s="34"/>
      <c r="L28" s="34"/>
    </row>
    <row r="29" spans="1:12" s="31" customFormat="1" ht="27.75" customHeight="1">
      <c r="A29" s="41">
        <v>2080505</v>
      </c>
      <c r="B29" s="41" t="s">
        <v>156</v>
      </c>
      <c r="C29" s="54">
        <f t="shared" si="0"/>
        <v>975.68</v>
      </c>
      <c r="D29" s="55">
        <v>0</v>
      </c>
      <c r="E29" s="55">
        <v>975.68</v>
      </c>
      <c r="F29" s="34"/>
      <c r="G29" s="34"/>
      <c r="H29" s="34"/>
      <c r="I29" s="34"/>
      <c r="J29" s="34"/>
      <c r="K29" s="34"/>
      <c r="L29" s="34"/>
    </row>
    <row r="30" spans="1:12" s="31" customFormat="1" ht="27.75" customHeight="1">
      <c r="A30" s="41">
        <v>20827</v>
      </c>
      <c r="B30" s="41" t="s">
        <v>157</v>
      </c>
      <c r="C30" s="54">
        <f t="shared" si="0"/>
        <v>43.18</v>
      </c>
      <c r="D30" s="55">
        <v>0</v>
      </c>
      <c r="E30" s="55">
        <v>43.18</v>
      </c>
      <c r="F30" s="34"/>
      <c r="G30" s="34"/>
      <c r="H30" s="34"/>
      <c r="I30" s="34"/>
      <c r="J30" s="34"/>
      <c r="K30" s="34"/>
      <c r="L30" s="34"/>
    </row>
    <row r="31" spans="1:12" s="31" customFormat="1" ht="27.75" customHeight="1">
      <c r="A31" s="41">
        <v>2082702</v>
      </c>
      <c r="B31" s="41" t="s">
        <v>176</v>
      </c>
      <c r="C31" s="54">
        <v>9.7200000000000006</v>
      </c>
      <c r="D31" s="55">
        <v>0</v>
      </c>
      <c r="E31" s="55">
        <v>9.7200000000000006</v>
      </c>
      <c r="F31" s="34"/>
      <c r="G31" s="34"/>
      <c r="H31" s="34"/>
      <c r="I31" s="34"/>
      <c r="J31" s="34"/>
      <c r="K31" s="34"/>
      <c r="L31" s="34"/>
    </row>
    <row r="32" spans="1:12" s="31" customFormat="1" ht="27.75" customHeight="1">
      <c r="A32" s="41">
        <v>2082703</v>
      </c>
      <c r="B32" s="41" t="s">
        <v>159</v>
      </c>
      <c r="C32" s="54">
        <v>33.46</v>
      </c>
      <c r="D32" s="55">
        <v>0</v>
      </c>
      <c r="E32" s="55">
        <v>33.46</v>
      </c>
      <c r="F32" s="34"/>
      <c r="G32" s="34"/>
      <c r="H32" s="34"/>
      <c r="I32" s="34"/>
      <c r="J32" s="34"/>
      <c r="K32" s="34"/>
      <c r="L32" s="34"/>
    </row>
    <row r="33" spans="1:12" s="31" customFormat="1" ht="27.75" customHeight="1">
      <c r="A33" s="41">
        <v>210</v>
      </c>
      <c r="B33" s="41" t="s">
        <v>129</v>
      </c>
      <c r="C33" s="54">
        <v>398.79</v>
      </c>
      <c r="D33" s="55">
        <v>0</v>
      </c>
      <c r="E33" s="55">
        <v>398.79</v>
      </c>
      <c r="F33" s="34"/>
      <c r="G33" s="34"/>
      <c r="H33" s="34"/>
      <c r="I33" s="34"/>
      <c r="J33" s="34"/>
      <c r="K33" s="34"/>
      <c r="L33" s="34"/>
    </row>
    <row r="34" spans="1:12" s="31" customFormat="1" ht="27.75" customHeight="1">
      <c r="A34" s="41">
        <v>21011</v>
      </c>
      <c r="B34" s="41" t="s">
        <v>162</v>
      </c>
      <c r="C34" s="54">
        <v>398.79</v>
      </c>
      <c r="D34" s="55">
        <v>0</v>
      </c>
      <c r="E34" s="55">
        <v>398.79</v>
      </c>
      <c r="F34" s="34"/>
      <c r="G34" s="34"/>
      <c r="H34" s="34"/>
      <c r="I34" s="34"/>
      <c r="J34" s="34"/>
      <c r="K34" s="34"/>
      <c r="L34" s="34"/>
    </row>
    <row r="35" spans="1:12" s="31" customFormat="1" ht="27.75" customHeight="1">
      <c r="A35" s="41">
        <v>2101101</v>
      </c>
      <c r="B35" s="41" t="s">
        <v>177</v>
      </c>
      <c r="C35" s="54">
        <f t="shared" si="0"/>
        <v>390.82</v>
      </c>
      <c r="D35" s="55">
        <v>0</v>
      </c>
      <c r="E35" s="55">
        <v>390.82</v>
      </c>
      <c r="F35" s="34"/>
      <c r="G35" s="34"/>
      <c r="H35" s="34"/>
      <c r="I35" s="34"/>
      <c r="J35" s="34"/>
      <c r="K35" s="34"/>
      <c r="L35" s="34"/>
    </row>
    <row r="36" spans="1:12" s="31" customFormat="1" ht="27.75" customHeight="1">
      <c r="A36" s="41">
        <v>2101199</v>
      </c>
      <c r="B36" s="41" t="s">
        <v>178</v>
      </c>
      <c r="C36" s="54">
        <v>7.97</v>
      </c>
      <c r="D36" s="55">
        <v>0</v>
      </c>
      <c r="E36" s="55">
        <v>7.97</v>
      </c>
      <c r="F36" s="34"/>
      <c r="G36" s="34"/>
      <c r="H36" s="34"/>
      <c r="I36" s="34"/>
      <c r="J36" s="34"/>
      <c r="K36" s="34"/>
      <c r="L36" s="34"/>
    </row>
    <row r="37" spans="1:12" s="31" customFormat="1" ht="27.75" customHeight="1">
      <c r="A37" s="41">
        <v>221</v>
      </c>
      <c r="B37" s="41" t="s">
        <v>139</v>
      </c>
      <c r="C37" s="54">
        <f t="shared" si="0"/>
        <v>563.58000000000004</v>
      </c>
      <c r="D37" s="55">
        <v>0</v>
      </c>
      <c r="E37" s="55">
        <f>E39</f>
        <v>563.58000000000004</v>
      </c>
      <c r="F37" s="34"/>
      <c r="G37" s="34"/>
      <c r="H37" s="34"/>
      <c r="I37" s="34"/>
      <c r="J37" s="34"/>
      <c r="K37" s="34"/>
      <c r="L37" s="34"/>
    </row>
    <row r="38" spans="1:12" s="31" customFormat="1" ht="27.75" customHeight="1">
      <c r="A38" s="41">
        <v>22102</v>
      </c>
      <c r="B38" s="41" t="s">
        <v>179</v>
      </c>
      <c r="C38" s="54">
        <v>563.58000000000004</v>
      </c>
      <c r="D38" s="55">
        <v>0</v>
      </c>
      <c r="E38" s="55">
        <v>563.58000000000004</v>
      </c>
      <c r="F38" s="34"/>
      <c r="G38" s="34"/>
      <c r="H38" s="34"/>
      <c r="I38" s="34"/>
      <c r="J38" s="34"/>
      <c r="K38" s="34"/>
      <c r="L38" s="34"/>
    </row>
    <row r="39" spans="1:12" s="31" customFormat="1" ht="27.75" customHeight="1">
      <c r="A39" s="41">
        <v>2210201</v>
      </c>
      <c r="B39" s="41" t="s">
        <v>163</v>
      </c>
      <c r="C39" s="54">
        <f t="shared" si="0"/>
        <v>563.58000000000004</v>
      </c>
      <c r="D39" s="55">
        <v>0</v>
      </c>
      <c r="E39" s="55">
        <v>563.58000000000004</v>
      </c>
      <c r="F39" s="34"/>
      <c r="G39" s="34"/>
      <c r="H39" s="34"/>
      <c r="I39" s="34"/>
      <c r="J39" s="34"/>
      <c r="K39" s="34"/>
      <c r="L39" s="34"/>
    </row>
    <row r="40" spans="1:12" ht="27.75" customHeight="1">
      <c r="A40" s="89" t="s">
        <v>118</v>
      </c>
      <c r="B40" s="89"/>
      <c r="C40" s="54">
        <f t="shared" si="0"/>
        <v>17808.12</v>
      </c>
      <c r="D40" s="55">
        <v>3776.64</v>
      </c>
      <c r="E40" s="55">
        <v>14031.48</v>
      </c>
      <c r="F40" s="6"/>
      <c r="G40" s="6"/>
      <c r="H40" s="6"/>
      <c r="I40" s="6"/>
      <c r="J40" s="6"/>
      <c r="K40" s="6"/>
      <c r="L40" s="6"/>
    </row>
  </sheetData>
  <mergeCells count="3">
    <mergeCell ref="A3:B3"/>
    <mergeCell ref="K2:L2"/>
    <mergeCell ref="A40:B4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O34" sqref="O34"/>
    </sheetView>
  </sheetViews>
  <sheetFormatPr defaultRowHeight="13.5"/>
  <cols>
    <col min="1" max="1" width="12.75" customWidth="1"/>
    <col min="2" max="2" width="25.25" customWidth="1"/>
    <col min="3" max="6" width="14.875" customWidth="1"/>
    <col min="7" max="7" width="17.5" customWidth="1"/>
    <col min="8" max="8" width="14.875" customWidth="1"/>
  </cols>
  <sheetData>
    <row r="1" spans="1:8" ht="27" customHeight="1">
      <c r="A1" s="21" t="s">
        <v>81</v>
      </c>
      <c r="B1" s="72" t="s">
        <v>68</v>
      </c>
      <c r="C1" s="72"/>
      <c r="D1" s="90"/>
      <c r="E1" s="72"/>
      <c r="F1" s="72"/>
      <c r="G1" s="72"/>
      <c r="H1" s="72"/>
    </row>
    <row r="2" spans="1:8" ht="20.25" customHeight="1">
      <c r="A2" s="19"/>
      <c r="B2" s="15"/>
      <c r="C2" s="15"/>
      <c r="D2" s="15"/>
      <c r="E2" s="15"/>
      <c r="F2" s="15"/>
      <c r="G2" s="87" t="s">
        <v>63</v>
      </c>
      <c r="H2" s="87"/>
    </row>
    <row r="3" spans="1:8" ht="30.75" customHeight="1">
      <c r="A3" s="84" t="s">
        <v>49</v>
      </c>
      <c r="B3" s="84"/>
      <c r="C3" s="7" t="s">
        <v>3</v>
      </c>
      <c r="D3" s="7" t="s">
        <v>20</v>
      </c>
      <c r="E3" s="7" t="s">
        <v>21</v>
      </c>
      <c r="F3" s="7" t="s">
        <v>56</v>
      </c>
      <c r="G3" s="7" t="s">
        <v>57</v>
      </c>
      <c r="H3" s="7" t="s">
        <v>66</v>
      </c>
    </row>
    <row r="4" spans="1:8" ht="17.25" customHeight="1">
      <c r="A4" s="5" t="s">
        <v>17</v>
      </c>
      <c r="B4" s="9" t="s">
        <v>18</v>
      </c>
      <c r="C4" s="5"/>
      <c r="D4" s="5"/>
      <c r="E4" s="5"/>
      <c r="F4" s="5"/>
      <c r="G4" s="5"/>
      <c r="H4" s="5"/>
    </row>
    <row r="5" spans="1:8" ht="17.25" customHeight="1">
      <c r="A5" s="5">
        <v>201</v>
      </c>
      <c r="B5" s="5" t="s">
        <v>171</v>
      </c>
      <c r="C5" s="54">
        <v>0.09</v>
      </c>
      <c r="D5" s="54">
        <v>0</v>
      </c>
      <c r="E5" s="54">
        <v>0.09</v>
      </c>
      <c r="F5" s="5"/>
      <c r="G5" s="5"/>
      <c r="H5" s="5"/>
    </row>
    <row r="6" spans="1:8" ht="17.25" customHeight="1">
      <c r="A6" s="5">
        <v>20199</v>
      </c>
      <c r="B6" s="5" t="s">
        <v>148</v>
      </c>
      <c r="C6" s="54">
        <v>0.09</v>
      </c>
      <c r="D6" s="54">
        <v>0</v>
      </c>
      <c r="E6" s="54">
        <v>0.09</v>
      </c>
      <c r="F6" s="5"/>
      <c r="G6" s="5"/>
      <c r="H6" s="5"/>
    </row>
    <row r="7" spans="1:8" ht="17.25" customHeight="1">
      <c r="A7" s="5">
        <v>2019999</v>
      </c>
      <c r="B7" s="5" t="s">
        <v>148</v>
      </c>
      <c r="C7" s="54">
        <v>0.09</v>
      </c>
      <c r="D7" s="54">
        <v>0</v>
      </c>
      <c r="E7" s="54">
        <v>0.09</v>
      </c>
      <c r="F7" s="5"/>
      <c r="G7" s="5"/>
      <c r="H7" s="5"/>
    </row>
    <row r="8" spans="1:8" s="33" customFormat="1" ht="17.25" customHeight="1">
      <c r="A8" s="35">
        <v>204</v>
      </c>
      <c r="B8" s="35" t="s">
        <v>140</v>
      </c>
      <c r="C8" s="58">
        <v>13910.44</v>
      </c>
      <c r="D8" s="59">
        <v>9916.34</v>
      </c>
      <c r="E8" s="59">
        <v>3994.1</v>
      </c>
      <c r="F8" s="32"/>
      <c r="G8" s="32"/>
      <c r="H8" s="32"/>
    </row>
    <row r="9" spans="1:8" s="33" customFormat="1" ht="17.25" customHeight="1">
      <c r="A9" s="35">
        <v>20402</v>
      </c>
      <c r="B9" s="35" t="s">
        <v>82</v>
      </c>
      <c r="C9" s="58">
        <v>12410.96</v>
      </c>
      <c r="D9" s="59">
        <v>9916.34</v>
      </c>
      <c r="E9" s="59">
        <v>2494.62</v>
      </c>
      <c r="F9" s="32"/>
      <c r="G9" s="32"/>
      <c r="H9" s="32"/>
    </row>
    <row r="10" spans="1:8" s="33" customFormat="1" ht="17.25" customHeight="1">
      <c r="A10" s="35">
        <v>2040201</v>
      </c>
      <c r="B10" s="35" t="s">
        <v>83</v>
      </c>
      <c r="C10" s="58">
        <v>10025.36</v>
      </c>
      <c r="D10" s="59">
        <v>9863.7800000000007</v>
      </c>
      <c r="E10" s="59">
        <v>161.58000000000001</v>
      </c>
      <c r="F10" s="32"/>
      <c r="G10" s="32"/>
      <c r="H10" s="32"/>
    </row>
    <row r="11" spans="1:8" s="33" customFormat="1" ht="17.25" customHeight="1">
      <c r="A11" s="35">
        <v>2040204</v>
      </c>
      <c r="B11" s="35" t="s">
        <v>84</v>
      </c>
      <c r="C11" s="58">
        <f t="shared" ref="C11:C38" si="0">D11+E11</f>
        <v>60.85</v>
      </c>
      <c r="D11" s="59">
        <v>52.56</v>
      </c>
      <c r="E11" s="59">
        <v>8.2899999999999991</v>
      </c>
      <c r="F11" s="32"/>
      <c r="G11" s="32"/>
      <c r="H11" s="32"/>
    </row>
    <row r="12" spans="1:8" s="33" customFormat="1" ht="17.25" customHeight="1">
      <c r="A12" s="35">
        <v>2040205</v>
      </c>
      <c r="B12" s="41" t="s">
        <v>185</v>
      </c>
      <c r="C12" s="58">
        <f t="shared" si="0"/>
        <v>27.15</v>
      </c>
      <c r="D12" s="59">
        <v>0</v>
      </c>
      <c r="E12" s="59">
        <v>27.15</v>
      </c>
      <c r="F12" s="32"/>
      <c r="G12" s="32"/>
      <c r="H12" s="32"/>
    </row>
    <row r="13" spans="1:8" s="33" customFormat="1" ht="17.25" customHeight="1">
      <c r="A13" s="35">
        <v>2040206</v>
      </c>
      <c r="B13" s="35" t="s">
        <v>117</v>
      </c>
      <c r="C13" s="58">
        <f t="shared" si="0"/>
        <v>24.48</v>
      </c>
      <c r="D13" s="59">
        <v>0</v>
      </c>
      <c r="E13" s="59">
        <v>24.48</v>
      </c>
      <c r="F13" s="32"/>
      <c r="G13" s="32"/>
      <c r="H13" s="32"/>
    </row>
    <row r="14" spans="1:8" s="33" customFormat="1" ht="17.25" customHeight="1">
      <c r="A14" s="35">
        <v>2040211</v>
      </c>
      <c r="B14" s="35" t="s">
        <v>85</v>
      </c>
      <c r="C14" s="58">
        <f t="shared" si="0"/>
        <v>134.65</v>
      </c>
      <c r="D14" s="59">
        <v>0</v>
      </c>
      <c r="E14" s="59">
        <v>134.65</v>
      </c>
      <c r="F14" s="32"/>
      <c r="G14" s="32"/>
      <c r="H14" s="32"/>
    </row>
    <row r="15" spans="1:8" s="33" customFormat="1" ht="17.25" customHeight="1">
      <c r="A15" s="35">
        <v>2040212</v>
      </c>
      <c r="B15" s="35" t="s">
        <v>173</v>
      </c>
      <c r="C15" s="58">
        <f t="shared" si="0"/>
        <v>86.52</v>
      </c>
      <c r="D15" s="59">
        <v>0</v>
      </c>
      <c r="E15" s="59">
        <v>86.52</v>
      </c>
      <c r="F15" s="32"/>
      <c r="G15" s="32"/>
      <c r="H15" s="32"/>
    </row>
    <row r="16" spans="1:8" s="33" customFormat="1" ht="17.25" customHeight="1">
      <c r="A16" s="35">
        <v>2040213</v>
      </c>
      <c r="B16" s="35" t="s">
        <v>183</v>
      </c>
      <c r="C16" s="58">
        <f t="shared" si="0"/>
        <v>256.55</v>
      </c>
      <c r="D16" s="59">
        <v>0</v>
      </c>
      <c r="E16" s="59">
        <v>256.55</v>
      </c>
      <c r="F16" s="32"/>
      <c r="G16" s="32"/>
      <c r="H16" s="32"/>
    </row>
    <row r="17" spans="1:8" s="33" customFormat="1" ht="17.25" customHeight="1">
      <c r="A17" s="35">
        <v>2040214</v>
      </c>
      <c r="B17" s="35" t="s">
        <v>183</v>
      </c>
      <c r="C17" s="58">
        <f t="shared" si="0"/>
        <v>9.57</v>
      </c>
      <c r="D17" s="59">
        <v>0</v>
      </c>
      <c r="E17" s="59">
        <v>9.57</v>
      </c>
      <c r="F17" s="32"/>
      <c r="G17" s="32"/>
      <c r="H17" s="32"/>
    </row>
    <row r="18" spans="1:8" s="33" customFormat="1" ht="17.25" customHeight="1">
      <c r="A18" s="35">
        <v>2040216</v>
      </c>
      <c r="B18" s="35" t="s">
        <v>86</v>
      </c>
      <c r="C18" s="58">
        <f t="shared" si="0"/>
        <v>538.72</v>
      </c>
      <c r="D18" s="59">
        <v>0</v>
      </c>
      <c r="E18" s="59">
        <v>538.72</v>
      </c>
      <c r="F18" s="32"/>
      <c r="G18" s="32"/>
      <c r="H18" s="32"/>
    </row>
    <row r="19" spans="1:8" s="33" customFormat="1" ht="17.25" customHeight="1">
      <c r="A19" s="35">
        <v>2040217</v>
      </c>
      <c r="B19" s="35" t="s">
        <v>184</v>
      </c>
      <c r="C19" s="58">
        <f t="shared" si="0"/>
        <v>89.78</v>
      </c>
      <c r="D19" s="60">
        <v>0</v>
      </c>
      <c r="E19" s="60">
        <v>89.78</v>
      </c>
      <c r="F19" s="36"/>
      <c r="G19" s="36"/>
      <c r="H19" s="36"/>
    </row>
    <row r="20" spans="1:8" s="33" customFormat="1" ht="17.25" customHeight="1">
      <c r="A20" s="35">
        <v>2040218</v>
      </c>
      <c r="B20" s="35" t="s">
        <v>184</v>
      </c>
      <c r="C20" s="58">
        <f t="shared" si="0"/>
        <v>12.9</v>
      </c>
      <c r="D20" s="60">
        <v>0</v>
      </c>
      <c r="E20" s="60">
        <v>12.9</v>
      </c>
      <c r="F20" s="36"/>
      <c r="G20" s="36"/>
      <c r="H20" s="36"/>
    </row>
    <row r="21" spans="1:8" s="33" customFormat="1" ht="17.25" customHeight="1">
      <c r="A21" s="35">
        <v>2040219</v>
      </c>
      <c r="B21" s="35" t="s">
        <v>185</v>
      </c>
      <c r="C21" s="58">
        <f t="shared" si="0"/>
        <v>168.81</v>
      </c>
      <c r="D21" s="60">
        <v>0</v>
      </c>
      <c r="E21" s="60">
        <v>168.81</v>
      </c>
      <c r="F21" s="36"/>
      <c r="G21" s="36"/>
      <c r="H21" s="36"/>
    </row>
    <row r="22" spans="1:8" s="33" customFormat="1" ht="17.25" customHeight="1">
      <c r="A22" s="35">
        <v>2040299</v>
      </c>
      <c r="B22" s="35" t="s">
        <v>87</v>
      </c>
      <c r="C22" s="58">
        <f t="shared" si="0"/>
        <v>975.62</v>
      </c>
      <c r="D22" s="60">
        <v>0</v>
      </c>
      <c r="E22" s="60">
        <v>975.62</v>
      </c>
      <c r="F22" s="36"/>
      <c r="G22" s="36"/>
      <c r="H22" s="36"/>
    </row>
    <row r="23" spans="1:8" s="33" customFormat="1" ht="17.25" customHeight="1">
      <c r="A23" s="35">
        <v>20499</v>
      </c>
      <c r="B23" s="35" t="s">
        <v>174</v>
      </c>
      <c r="C23" s="58">
        <f t="shared" si="0"/>
        <v>1499.48</v>
      </c>
      <c r="D23" s="60">
        <v>0</v>
      </c>
      <c r="E23" s="60">
        <v>1499.48</v>
      </c>
      <c r="F23" s="36"/>
      <c r="G23" s="36"/>
      <c r="H23" s="36"/>
    </row>
    <row r="24" spans="1:8" s="33" customFormat="1" ht="17.25" customHeight="1">
      <c r="A24" s="35">
        <v>2049901</v>
      </c>
      <c r="B24" s="35" t="s">
        <v>174</v>
      </c>
      <c r="C24" s="58">
        <v>1499.48</v>
      </c>
      <c r="D24" s="60">
        <v>0</v>
      </c>
      <c r="E24" s="60">
        <v>1499.48</v>
      </c>
      <c r="F24" s="36"/>
      <c r="G24" s="36"/>
      <c r="H24" s="36"/>
    </row>
    <row r="25" spans="1:8" s="33" customFormat="1" ht="17.25" customHeight="1">
      <c r="A25" s="35">
        <v>208</v>
      </c>
      <c r="B25" s="35" t="s">
        <v>138</v>
      </c>
      <c r="C25" s="58">
        <f t="shared" si="0"/>
        <v>987.55</v>
      </c>
      <c r="D25" s="60">
        <v>987.55</v>
      </c>
      <c r="E25" s="60">
        <v>0</v>
      </c>
      <c r="F25" s="36"/>
      <c r="G25" s="36"/>
      <c r="H25" s="36"/>
    </row>
    <row r="26" spans="1:8" s="33" customFormat="1" ht="17.25" customHeight="1">
      <c r="A26" s="35">
        <v>20805</v>
      </c>
      <c r="B26" s="35" t="s">
        <v>88</v>
      </c>
      <c r="C26" s="58">
        <f t="shared" si="0"/>
        <v>944.37</v>
      </c>
      <c r="D26" s="60">
        <v>944.37</v>
      </c>
      <c r="E26" s="60">
        <v>0</v>
      </c>
      <c r="F26" s="36"/>
      <c r="G26" s="36"/>
      <c r="H26" s="36"/>
    </row>
    <row r="27" spans="1:8" s="33" customFormat="1" ht="17.25" customHeight="1">
      <c r="A27" s="35">
        <v>2080504</v>
      </c>
      <c r="B27" s="35" t="s">
        <v>89</v>
      </c>
      <c r="C27" s="58">
        <f t="shared" si="0"/>
        <v>11.66</v>
      </c>
      <c r="D27" s="60">
        <v>11.66</v>
      </c>
      <c r="E27" s="60">
        <v>0</v>
      </c>
      <c r="F27" s="36"/>
      <c r="G27" s="36"/>
      <c r="H27" s="36"/>
    </row>
    <row r="28" spans="1:8" s="33" customFormat="1" ht="17.25" customHeight="1">
      <c r="A28" s="35">
        <v>2080505</v>
      </c>
      <c r="B28" s="35" t="s">
        <v>180</v>
      </c>
      <c r="C28" s="58">
        <f t="shared" si="0"/>
        <v>932.71</v>
      </c>
      <c r="D28" s="60">
        <v>932.71</v>
      </c>
      <c r="E28" s="60">
        <v>0</v>
      </c>
      <c r="F28" s="36"/>
      <c r="G28" s="36"/>
      <c r="H28" s="36"/>
    </row>
    <row r="29" spans="1:8" s="33" customFormat="1" ht="17.25" customHeight="1">
      <c r="A29" s="35">
        <v>20827</v>
      </c>
      <c r="B29" s="35" t="s">
        <v>157</v>
      </c>
      <c r="C29" s="58">
        <f t="shared" si="0"/>
        <v>43.18</v>
      </c>
      <c r="D29" s="60">
        <v>43.18</v>
      </c>
      <c r="E29" s="60">
        <v>0</v>
      </c>
      <c r="F29" s="36"/>
      <c r="G29" s="36"/>
      <c r="H29" s="36"/>
    </row>
    <row r="30" spans="1:8" s="33" customFormat="1" ht="17.25" customHeight="1">
      <c r="A30" s="35">
        <v>2082702</v>
      </c>
      <c r="B30" s="35" t="s">
        <v>158</v>
      </c>
      <c r="C30" s="58">
        <v>9.7200000000000006</v>
      </c>
      <c r="D30" s="60">
        <v>9.7200000000000006</v>
      </c>
      <c r="E30" s="60">
        <v>0</v>
      </c>
      <c r="F30" s="36"/>
      <c r="G30" s="36"/>
      <c r="H30" s="36"/>
    </row>
    <row r="31" spans="1:8" s="33" customFormat="1" ht="17.25" customHeight="1">
      <c r="A31" s="35">
        <v>2082703</v>
      </c>
      <c r="B31" s="35" t="s">
        <v>159</v>
      </c>
      <c r="C31" s="58">
        <v>33.46</v>
      </c>
      <c r="D31" s="60">
        <v>33.46</v>
      </c>
      <c r="E31" s="60">
        <v>0</v>
      </c>
      <c r="F31" s="36"/>
      <c r="G31" s="36"/>
      <c r="H31" s="36"/>
    </row>
    <row r="32" spans="1:8" s="33" customFormat="1" ht="17.25" customHeight="1">
      <c r="A32" s="29">
        <v>210</v>
      </c>
      <c r="B32" s="29" t="s">
        <v>141</v>
      </c>
      <c r="C32" s="58">
        <f t="shared" si="0"/>
        <v>392.41</v>
      </c>
      <c r="D32" s="60">
        <v>392.41</v>
      </c>
      <c r="E32" s="60">
        <v>0</v>
      </c>
      <c r="F32" s="36"/>
      <c r="G32" s="36"/>
      <c r="H32" s="36"/>
    </row>
    <row r="33" spans="1:8" s="33" customFormat="1" ht="17.25" customHeight="1">
      <c r="A33" s="29">
        <v>21011</v>
      </c>
      <c r="B33" s="29" t="s">
        <v>181</v>
      </c>
      <c r="C33" s="58">
        <f t="shared" si="0"/>
        <v>392.41</v>
      </c>
      <c r="D33" s="60">
        <v>392.41</v>
      </c>
      <c r="E33" s="60">
        <v>0</v>
      </c>
      <c r="F33" s="36"/>
      <c r="G33" s="36"/>
      <c r="H33" s="36"/>
    </row>
    <row r="34" spans="1:8" s="33" customFormat="1" ht="17.25" customHeight="1">
      <c r="A34" s="29">
        <v>2101101</v>
      </c>
      <c r="B34" s="29" t="s">
        <v>177</v>
      </c>
      <c r="C34" s="58">
        <v>384.44</v>
      </c>
      <c r="D34" s="60">
        <v>384.44</v>
      </c>
      <c r="E34" s="60">
        <v>0</v>
      </c>
      <c r="F34" s="36"/>
      <c r="G34" s="36"/>
      <c r="H34" s="36"/>
    </row>
    <row r="35" spans="1:8" s="33" customFormat="1" ht="17.25" customHeight="1">
      <c r="A35" s="29">
        <v>2101199</v>
      </c>
      <c r="B35" s="29" t="s">
        <v>178</v>
      </c>
      <c r="C35" s="58">
        <v>7.97</v>
      </c>
      <c r="D35" s="60">
        <v>7.97</v>
      </c>
      <c r="E35" s="60">
        <v>0</v>
      </c>
      <c r="F35" s="36"/>
      <c r="G35" s="36"/>
      <c r="H35" s="36"/>
    </row>
    <row r="36" spans="1:8" s="33" customFormat="1" ht="17.25" customHeight="1">
      <c r="A36" s="35">
        <v>221</v>
      </c>
      <c r="B36" s="35" t="s">
        <v>142</v>
      </c>
      <c r="C36" s="58">
        <f t="shared" si="0"/>
        <v>563.58000000000004</v>
      </c>
      <c r="D36" s="60">
        <f>D38</f>
        <v>563.58000000000004</v>
      </c>
      <c r="E36" s="60">
        <v>0</v>
      </c>
      <c r="F36" s="36"/>
      <c r="G36" s="36"/>
      <c r="H36" s="36"/>
    </row>
    <row r="37" spans="1:8" s="33" customFormat="1" ht="17.25" customHeight="1">
      <c r="A37" s="35">
        <v>22102</v>
      </c>
      <c r="B37" s="35" t="s">
        <v>90</v>
      </c>
      <c r="C37" s="58">
        <f t="shared" si="0"/>
        <v>563.58000000000004</v>
      </c>
      <c r="D37" s="60">
        <v>563.58000000000004</v>
      </c>
      <c r="E37" s="60">
        <v>0</v>
      </c>
      <c r="F37" s="36"/>
      <c r="G37" s="36"/>
      <c r="H37" s="36"/>
    </row>
    <row r="38" spans="1:8" s="33" customFormat="1" ht="17.25" customHeight="1">
      <c r="A38" s="35">
        <v>2210201</v>
      </c>
      <c r="B38" s="35" t="s">
        <v>163</v>
      </c>
      <c r="C38" s="58">
        <f t="shared" si="0"/>
        <v>563.58000000000004</v>
      </c>
      <c r="D38" s="60">
        <v>563.58000000000004</v>
      </c>
      <c r="E38" s="60">
        <v>0</v>
      </c>
      <c r="F38" s="36"/>
      <c r="G38" s="36"/>
      <c r="H38" s="36"/>
    </row>
    <row r="39" spans="1:8" ht="17.25" customHeight="1">
      <c r="A39" s="91" t="s">
        <v>118</v>
      </c>
      <c r="B39" s="92"/>
      <c r="C39" s="58">
        <v>15854.07</v>
      </c>
      <c r="D39" s="58">
        <v>11859.87</v>
      </c>
      <c r="E39" s="58">
        <v>3994.2</v>
      </c>
      <c r="F39" s="6"/>
      <c r="G39" s="6"/>
      <c r="H39" s="6"/>
    </row>
  </sheetData>
  <mergeCells count="4">
    <mergeCell ref="A3:B3"/>
    <mergeCell ref="G2:H2"/>
    <mergeCell ref="B1:H1"/>
    <mergeCell ref="A39:B39"/>
  </mergeCells>
  <phoneticPr fontId="1" type="noConversion"/>
  <pageMargins left="0.70866141732283472" right="0.70866141732283472" top="0.26" bottom="0.74803149606299213" header="0.22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2</vt:i4>
      </vt:variant>
    </vt:vector>
  </HeadingPairs>
  <TitlesOfParts>
    <vt:vector size="10" baseType="lpstr">
      <vt:lpstr>表一财政拨款收支决算表</vt:lpstr>
      <vt:lpstr>表二一般公共预算支出决算表</vt:lpstr>
      <vt:lpstr>表三一般公共预算基本支出决算表</vt:lpstr>
      <vt:lpstr>表四一般公共预算“三公”经费支出决算表</vt:lpstr>
      <vt:lpstr>表五政府性基金支出决算表</vt:lpstr>
      <vt:lpstr>表六部门收支决算总表</vt:lpstr>
      <vt:lpstr>表七部门收入决算总表</vt:lpstr>
      <vt:lpstr>表八部门支出决算总表</vt:lpstr>
      <vt:lpstr>表七部门收入决算总表!Print_Titles</vt:lpstr>
      <vt:lpstr>表三一般公共预算基本支出决算表!Print_Titles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2018-09-17T09:31:42Z</dcterms:modified>
</cp:coreProperties>
</file>