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1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definedNames/>
  <calcPr fullCalcOnLoad="1"/>
</workbook>
</file>

<file path=xl/sharedStrings.xml><?xml version="1.0" encoding="utf-8"?>
<sst xmlns="http://schemas.openxmlformats.org/spreadsheetml/2006/main" count="247" uniqueCount="154">
  <si>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</si>
  <si>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</si>
  <si>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</si>
  <si>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</si>
  <si>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</si>
  <si>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</si>
  <si>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</si>
  <si>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</si>
  <si>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</si>
  <si>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</si>
  <si>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</si>
  <si>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</si>
  <si>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</si>
  <si>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</si>
  <si>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</si>
  <si>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</si>
  <si>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</si>
  <si>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（四）公共安全</t>
  </si>
  <si>
    <t>二、上年结转</t>
  </si>
  <si>
    <t>（八）社会和保障就业</t>
  </si>
  <si>
    <t>（九）医疗卫生于计划生育支出</t>
  </si>
  <si>
    <t>（十九）保障住房支出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</si>
  <si>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</si>
  <si>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</si>
  <si>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</si>
  <si>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</si>
  <si>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</si>
  <si>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</si>
  <si>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</si>
  <si>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2016年决算数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</si>
  <si>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</si>
  <si>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</si>
  <si>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</si>
  <si>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</si>
  <si>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</si>
  <si>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</si>
  <si>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</si>
  <si>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司法</t>
  </si>
  <si>
    <t xml:space="preserve">    行政运行</t>
  </si>
  <si>
    <t>基层司法业务</t>
  </si>
  <si>
    <t>普法宣传</t>
  </si>
  <si>
    <t>社区矫正</t>
  </si>
  <si>
    <t>其他司法支出</t>
  </si>
  <si>
    <t>社会保障和就业支出</t>
  </si>
  <si>
    <t>行政事业单位离退休</t>
  </si>
  <si>
    <t>未归口管理的行政单位离退休</t>
  </si>
  <si>
    <t>医疗卫生与计划生育支出</t>
  </si>
  <si>
    <t>保障住房支出</t>
  </si>
  <si>
    <t>住房改革支出</t>
  </si>
  <si>
    <t>购房补贴</t>
  </si>
  <si>
    <r>
      <rPr>
        <sz val="12"/>
        <color indexed="8"/>
        <rFont val="宋体"/>
        <family val="0"/>
      </rP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</si>
  <si>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</si>
  <si>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一般公共预算基本支出决算表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</si>
  <si>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</si>
  <si>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</si>
  <si>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</si>
  <si>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</si>
  <si>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</si>
  <si>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</si>
  <si>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</si>
  <si>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</si>
  <si>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其他社会保障缴费</t>
  </si>
  <si>
    <t>伙食补助费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</si>
  <si>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</si>
  <si>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</si>
  <si>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</si>
  <si>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</si>
  <si>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</si>
  <si>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</si>
  <si>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</si>
  <si>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</si>
  <si>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</si>
  <si>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</si>
  <si>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培训费</t>
  </si>
  <si>
    <t>公务接待费</t>
  </si>
  <si>
    <t>委托业务费</t>
  </si>
  <si>
    <t>公务用车运行维护费</t>
  </si>
  <si>
    <t>其他商品服务支出</t>
  </si>
  <si>
    <t>对个人和家庭的补助</t>
  </si>
  <si>
    <t>退休费</t>
  </si>
  <si>
    <t>生活补助</t>
  </si>
  <si>
    <t>医疗费</t>
  </si>
  <si>
    <t>办公设备购置</t>
  </si>
  <si>
    <t>表4：</t>
  </si>
  <si>
    <t>一般公共预算“三公”经费支出决算表</t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</si>
  <si>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</si>
  <si>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</si>
  <si>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</si>
  <si>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</si>
  <si>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</si>
  <si>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</si>
  <si>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</si>
  <si>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</si>
  <si>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</si>
  <si>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</si>
  <si>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</t>
  </si>
  <si>
    <t>表6：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</si>
  <si>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</si>
  <si>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</si>
  <si>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</si>
  <si>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</si>
  <si>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</si>
  <si>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</si>
  <si>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</si>
  <si>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</si>
  <si>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</si>
  <si>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</si>
  <si>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</si>
  <si>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八、社会和保障就业</t>
  </si>
  <si>
    <t>九、医疗卫生与计划生育支出</t>
  </si>
  <si>
    <t>十九、保障住房支出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</si>
  <si>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</si>
  <si>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</si>
  <si>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</si>
  <si>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</si>
  <si>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</si>
  <si>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</si>
  <si>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部门决算收入总表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</si>
  <si>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</si>
  <si>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</si>
  <si>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</si>
  <si>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</si>
  <si>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</si>
  <si>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</si>
  <si>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</si>
  <si>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</si>
  <si>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</si>
  <si>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法律援助</t>
  </si>
  <si>
    <t>合 计</t>
  </si>
  <si>
    <t>表8：</t>
  </si>
  <si>
    <t>部门支出决算总表</t>
  </si>
  <si>
    <t>上缴上级支出</t>
  </si>
  <si>
    <t>事业单位经营支出</t>
  </si>
  <si>
    <t>对下级单位补助支出</t>
  </si>
  <si>
    <t>法律援助</t>
  </si>
  <si>
    <t>财政对其他社会保险基金的补助</t>
  </si>
  <si>
    <t>行政单位医疗</t>
  </si>
  <si>
    <t>其他医疗卫生与计划生育支出</t>
  </si>
  <si>
    <t>机关事业单位基本养老保险缴费支出</t>
  </si>
  <si>
    <t>医疗卫生与计划生育支出</t>
  </si>
  <si>
    <t>会议费</t>
  </si>
  <si>
    <t>被装购置费</t>
  </si>
  <si>
    <t>住房公积金</t>
  </si>
  <si>
    <t>其他对个人和家庭的补助支出</t>
  </si>
  <si>
    <t>其他资本性支出</t>
  </si>
  <si>
    <t xml:space="preserve"> 2016年决算数</t>
  </si>
  <si>
    <t xml:space="preserve"> 2017年决算数</t>
  </si>
  <si>
    <t>部门收支决算总表</t>
  </si>
  <si>
    <t>财政对失业保险基金的补助</t>
  </si>
  <si>
    <t>财政对工商保险基金的补助</t>
  </si>
  <si>
    <t>财政对生育保险基金的补助</t>
  </si>
  <si>
    <t>行政事业单位医疗</t>
  </si>
  <si>
    <t>合计</t>
  </si>
  <si>
    <t xml:space="preserve">注：山南市政府办公室2017年没有政府性基金收入，也没有使用政府性基金安排的支出，故本表无数据
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</si>
</sst>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9" fillId="8" borderId="0" applyProtection="0">
      <alignment vertical="center"/>
    </xf>
    <xf numFmtId="0" fontId="9" fillId="3" borderId="0" applyProtection="0">
      <alignment vertical="center"/>
    </xf>
    <xf numFmtId="0" fontId="9" fillId="4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9" fillId="7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13" fillId="0" borderId="1" applyProtection="0">
      <alignment vertical="center"/>
    </xf>
    <xf numFmtId="0" fontId="18" fillId="0" borderId="1" applyProtection="0">
      <alignment vertical="center"/>
    </xf>
    <xf numFmtId="0" fontId="12" fillId="0" borderId="2" applyProtection="0">
      <alignment vertical="center"/>
    </xf>
    <xf numFmtId="0" fontId="12" fillId="0" borderId="0" applyProtection="0">
      <alignment vertical="center"/>
    </xf>
    <xf numFmtId="0" fontId="11" fillId="3" borderId="0" applyProtection="0">
      <alignment vertical="center"/>
    </xf>
    <xf numFmtId="0" fontId="16" fillId="0" borderId="0" applyProtection="0">
      <alignment vertical="center"/>
    </xf>
    <xf numFmtId="0" fontId="14" fillId="4" borderId="0" applyProtection="0">
      <alignment vertical="center"/>
    </xf>
    <xf numFmtId="0" fontId="23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20" fillId="9" borderId="4" applyProtection="0">
      <alignment vertical="center"/>
    </xf>
    <xf numFmtId="0" fontId="24" fillId="10" borderId="5" applyProtection="0">
      <alignment vertical="center"/>
    </xf>
    <xf numFmtId="0" fontId="21" fillId="0" borderId="0" applyProtection="0">
      <alignment vertical="center"/>
    </xf>
    <xf numFmtId="0" fontId="19" fillId="0" borderId="0" applyProtection="0">
      <alignment vertical="center"/>
    </xf>
    <xf numFmtId="0" fontId="17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1" fillId="11" borderId="0" applyProtection="0">
      <alignment vertical="center"/>
    </xf>
    <xf numFmtId="0" fontId="6" fillId="9" borderId="7" applyProtection="0">
      <alignment vertical="center"/>
    </xf>
    <xf numFmtId="0" fontId="10" fillId="7" borderId="4" applyProtection="0">
      <alignment vertical="center"/>
    </xf>
    <xf numFmtId="0" fontId="22" fillId="0" borderId="0" applyProtection="0">
      <alignment vertical="center"/>
    </xf>
    <xf numFmtId="0" fontId="9" fillId="12" borderId="0" applyProtection="0">
      <alignment vertical="center"/>
    </xf>
    <xf numFmtId="0" fontId="9" fillId="13" borderId="0" applyProtection="0">
      <alignment vertical="center"/>
    </xf>
    <xf numFmtId="0" fontId="9" fillId="14" borderId="0" applyProtection="0">
      <alignment vertical="center"/>
    </xf>
    <xf numFmtId="0" fontId="9" fillId="15" borderId="0" applyProtection="0">
      <alignment vertical="center"/>
    </xf>
    <xf numFmtId="0" fontId="9" fillId="12" borderId="0" applyProtection="0">
      <alignment vertical="center"/>
    </xf>
    <xf numFmtId="0" fontId="9" fillId="16" borderId="0" applyProtection="0">
      <alignment vertical="center"/>
    </xf>
    <xf numFmtId="0" fontId="0" fillId="17" borderId="8" applyProtection="0">
      <alignment vertical="center"/>
    </xf>
  </cellStyleXfs>
  <cellXfs count="4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justify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justify" vertical="center" wrapText="1"/>
    </xf>
    <xf numFmtId="0" fontId="6" fillId="9" borderId="7" xfId="53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justify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justify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justify"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 customHeight="1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 t="s">
        <v>0</v>
      </c>
      <c r="C1" s="2" t="s">
        <v>1</v>
      </c>
    </row>
    <row r="2" spans="1:6" ht="18.75">
      <c r="A2" s="29" t="s">
        <v>2</v>
      </c>
      <c r="B2" s="30"/>
      <c r="C2" s="20"/>
      <c r="D2" s="20"/>
      <c r="E2" s="31" t="s">
        <v>3</v>
      </c>
      <c r="F2" s="31"/>
    </row>
    <row r="3" spans="1:6" ht="21" customHeight="1">
      <c r="A3" s="32" t="s">
        <v>4</v>
      </c>
      <c r="B3" s="33"/>
      <c r="C3" s="32" t="s">
        <v>5</v>
      </c>
      <c r="D3" s="34"/>
      <c r="E3" s="34"/>
      <c r="F3" s="33"/>
    </row>
    <row r="4" spans="1:6" ht="13.5">
      <c r="A4" s="4" t="s">
        <v>6</v>
      </c>
      <c r="B4" s="4" t="s">
        <v>7</v>
      </c>
      <c r="C4" s="4" t="s">
        <v>6</v>
      </c>
      <c r="D4" s="4" t="s">
        <v>8</v>
      </c>
      <c r="E4" s="15" t="s">
        <v>9</v>
      </c>
      <c r="F4" s="15" t="s">
        <v>10</v>
      </c>
    </row>
    <row r="5" spans="1:6" ht="33.75" customHeight="1">
      <c r="A5" s="9" t="s">
        <v>11</v>
      </c>
      <c r="B5" s="4">
        <v>1319.97</v>
      </c>
      <c r="C5" s="4" t="s">
        <v>12</v>
      </c>
      <c r="D5" s="4"/>
      <c r="E5" s="4">
        <v>1263.11</v>
      </c>
      <c r="F5" s="4"/>
    </row>
    <row r="6" spans="1:6" ht="33.75" customHeight="1">
      <c r="A6" s="21" t="s">
        <v>13</v>
      </c>
      <c r="B6" s="4">
        <v>1319.97</v>
      </c>
      <c r="C6" s="21" t="s">
        <v>14</v>
      </c>
      <c r="D6" s="4"/>
      <c r="E6" s="4"/>
      <c r="F6" s="4"/>
    </row>
    <row r="7" spans="1:6" ht="33.75" customHeight="1">
      <c r="A7" s="21" t="s">
        <v>15</v>
      </c>
      <c r="B7" s="22"/>
      <c r="C7" s="21" t="s">
        <v>16</v>
      </c>
      <c r="D7" s="4"/>
      <c r="E7" s="4"/>
      <c r="F7" s="4"/>
    </row>
    <row r="8" spans="1:6" ht="33.75" customHeight="1">
      <c r="A8" s="21"/>
      <c r="B8" s="22"/>
      <c r="C8" s="21" t="s">
        <v>17</v>
      </c>
      <c r="D8" s="4"/>
      <c r="E8" s="4">
        <v>1043.69</v>
      </c>
      <c r="F8" s="4"/>
    </row>
    <row r="9" spans="1:6" ht="33.75" customHeight="1">
      <c r="A9" s="21" t="s">
        <v>18</v>
      </c>
      <c r="B9" s="22"/>
      <c r="C9" s="21" t="s">
        <v>19</v>
      </c>
      <c r="D9" s="4"/>
      <c r="E9" s="4">
        <v>116.96</v>
      </c>
      <c r="F9" s="4"/>
    </row>
    <row r="10" spans="1:6" ht="33.75" customHeight="1">
      <c r="A10" s="21" t="s">
        <v>13</v>
      </c>
      <c r="B10" s="22">
        <v>237.4</v>
      </c>
      <c r="C10" s="22" t="s">
        <v>20</v>
      </c>
      <c r="D10" s="4"/>
      <c r="E10" s="4">
        <v>43.25</v>
      </c>
      <c r="F10" s="4"/>
    </row>
    <row r="11" spans="1:6" ht="33.75" customHeight="1">
      <c r="A11" s="21" t="s">
        <v>15</v>
      </c>
      <c r="B11" s="22"/>
      <c r="C11" s="21" t="s">
        <v>21</v>
      </c>
      <c r="D11" s="4"/>
      <c r="E11" s="4">
        <v>59.21</v>
      </c>
      <c r="F11" s="4"/>
    </row>
    <row r="12" spans="1:6" ht="33.75" customHeight="1">
      <c r="A12" s="22"/>
      <c r="B12" s="22"/>
      <c r="C12" s="21"/>
      <c r="D12" s="4"/>
      <c r="E12" s="4"/>
      <c r="F12" s="4"/>
    </row>
    <row r="13" spans="1:6" ht="33.75" customHeight="1">
      <c r="A13" s="22"/>
      <c r="B13" s="22"/>
      <c r="C13" s="21" t="s">
        <v>22</v>
      </c>
      <c r="D13" s="4"/>
      <c r="E13" s="4">
        <v>294.26</v>
      </c>
      <c r="F13" s="4"/>
    </row>
    <row r="14" spans="1:6" ht="33.75" customHeight="1">
      <c r="A14" s="22"/>
      <c r="B14" s="22"/>
      <c r="C14" s="22"/>
      <c r="D14" s="4"/>
      <c r="E14" s="4"/>
      <c r="F14" s="4"/>
    </row>
    <row r="15" spans="1:6" ht="33.75" customHeight="1">
      <c r="A15" s="22" t="s">
        <v>23</v>
      </c>
      <c r="B15" s="4">
        <v>1557.37</v>
      </c>
      <c r="C15" s="22" t="s">
        <v>24</v>
      </c>
      <c r="D15" s="4"/>
      <c r="E15" s="4">
        <v>1557.37</v>
      </c>
      <c r="F15" s="4"/>
    </row>
    <row r="16" ht="22.5">
      <c r="A16" s="2"/>
    </row>
  </sheetData>
  <sheetProtection/>
  <mergeCells count="4">
    <mergeCell ref="A2:B2"/>
    <mergeCell ref="E2:F2"/>
    <mergeCell ref="A3:B3"/>
    <mergeCell ref="C3:F3"/>
  </mergeCells>
  <printOptions gridLines="1"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7">
      <selection activeCell="E14" sqref="E14"/>
    </sheetView>
  </sheetViews>
  <sheetFormatPr defaultColWidth="9.00390625" defaultRowHeight="13.5" customHeight="1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25</v>
      </c>
      <c r="B1" s="13"/>
      <c r="C1" s="2" t="s">
        <v>26</v>
      </c>
      <c r="D1" s="13"/>
      <c r="E1" s="13"/>
      <c r="F1" s="13"/>
    </row>
    <row r="2" spans="1:6" ht="16.5" customHeight="1">
      <c r="A2" s="35" t="s">
        <v>27</v>
      </c>
      <c r="B2" s="36"/>
      <c r="C2" s="36"/>
      <c r="D2" s="36"/>
      <c r="E2" s="36"/>
      <c r="F2" s="36"/>
    </row>
    <row r="3" spans="1:6" ht="45" customHeight="1">
      <c r="A3" s="37" t="s">
        <v>28</v>
      </c>
      <c r="B3" s="37"/>
      <c r="C3" s="37" t="s">
        <v>29</v>
      </c>
      <c r="D3" s="37"/>
      <c r="E3" s="37"/>
      <c r="F3" s="37" t="s">
        <v>30</v>
      </c>
    </row>
    <row r="4" spans="1:6" ht="33" customHeight="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37"/>
    </row>
    <row r="5" spans="1:6" ht="33" customHeight="1">
      <c r="A5" s="4">
        <v>204</v>
      </c>
      <c r="B5" s="4" t="s">
        <v>36</v>
      </c>
      <c r="C5" s="4">
        <v>1043.69</v>
      </c>
      <c r="D5" s="4">
        <f>SUM(D6)</f>
        <v>958.91</v>
      </c>
      <c r="E5" s="4">
        <f>SUM(E6)</f>
        <v>84.78</v>
      </c>
      <c r="F5" s="4"/>
    </row>
    <row r="6" spans="1:6" ht="33" customHeight="1">
      <c r="A6" s="4">
        <v>20406</v>
      </c>
      <c r="B6" s="4" t="s">
        <v>37</v>
      </c>
      <c r="C6" s="4">
        <v>1043.69</v>
      </c>
      <c r="D6" s="4">
        <f>SUM(D7:D12)</f>
        <v>958.91</v>
      </c>
      <c r="E6" s="4">
        <f>SUM(E7:E12)</f>
        <v>84.78</v>
      </c>
      <c r="F6" s="4"/>
    </row>
    <row r="7" spans="1:6" ht="33" customHeight="1">
      <c r="A7" s="4">
        <v>2040601</v>
      </c>
      <c r="B7" s="4" t="s">
        <v>38</v>
      </c>
      <c r="C7" s="4">
        <v>1011.3</v>
      </c>
      <c r="D7" s="4">
        <v>958.91</v>
      </c>
      <c r="E7" s="4">
        <v>52.39</v>
      </c>
      <c r="F7" s="4"/>
    </row>
    <row r="8" spans="1:6" ht="33" customHeight="1">
      <c r="A8" s="4">
        <v>2040604</v>
      </c>
      <c r="B8" s="4" t="s">
        <v>39</v>
      </c>
      <c r="C8" s="4">
        <v>4</v>
      </c>
      <c r="D8" s="4"/>
      <c r="E8" s="4">
        <v>4</v>
      </c>
      <c r="F8" s="4"/>
    </row>
    <row r="9" spans="1:6" ht="33" customHeight="1">
      <c r="A9" s="4">
        <v>2040605</v>
      </c>
      <c r="B9" s="4" t="s">
        <v>40</v>
      </c>
      <c r="C9" s="4">
        <v>5.95</v>
      </c>
      <c r="D9" s="4"/>
      <c r="E9" s="4">
        <v>5.95</v>
      </c>
      <c r="F9" s="4"/>
    </row>
    <row r="10" spans="1:6" ht="33" customHeight="1">
      <c r="A10" s="4">
        <v>2040607</v>
      </c>
      <c r="B10" s="23" t="s">
        <v>134</v>
      </c>
      <c r="C10" s="4">
        <v>5.64</v>
      </c>
      <c r="D10" s="4"/>
      <c r="E10" s="4">
        <v>5.64</v>
      </c>
      <c r="F10" s="4"/>
    </row>
    <row r="11" spans="1:6" ht="33" customHeight="1">
      <c r="A11" s="4">
        <v>2040610</v>
      </c>
      <c r="B11" s="4" t="s">
        <v>41</v>
      </c>
      <c r="C11" s="4">
        <v>10</v>
      </c>
      <c r="D11" s="4"/>
      <c r="E11" s="4">
        <v>10</v>
      </c>
      <c r="F11" s="4"/>
    </row>
    <row r="12" spans="1:6" ht="33" customHeight="1">
      <c r="A12" s="4">
        <v>2040699</v>
      </c>
      <c r="B12" s="4" t="s">
        <v>42</v>
      </c>
      <c r="C12" s="4">
        <v>6.8</v>
      </c>
      <c r="D12" s="4"/>
      <c r="E12" s="4">
        <v>6.8</v>
      </c>
      <c r="F12" s="4"/>
    </row>
    <row r="13" spans="1:6" ht="33" customHeight="1">
      <c r="A13" s="4">
        <v>208</v>
      </c>
      <c r="B13" s="4" t="s">
        <v>43</v>
      </c>
      <c r="C13" s="4">
        <v>116.96</v>
      </c>
      <c r="D13" s="4">
        <f>D14+D17</f>
        <v>116.97</v>
      </c>
      <c r="E13" s="4"/>
      <c r="F13" s="4"/>
    </row>
    <row r="14" spans="1:6" ht="33" customHeight="1">
      <c r="A14" s="4">
        <v>20805</v>
      </c>
      <c r="B14" s="4" t="s">
        <v>44</v>
      </c>
      <c r="C14" s="4">
        <v>112.35</v>
      </c>
      <c r="D14" s="4">
        <v>112.35</v>
      </c>
      <c r="E14" s="4"/>
      <c r="F14" s="4"/>
    </row>
    <row r="15" spans="1:6" ht="33" customHeight="1">
      <c r="A15" s="4">
        <v>2080504</v>
      </c>
      <c r="B15" s="4" t="s">
        <v>45</v>
      </c>
      <c r="C15" s="4">
        <v>3.73</v>
      </c>
      <c r="D15" s="4">
        <v>3.73</v>
      </c>
      <c r="E15" s="4"/>
      <c r="F15" s="4"/>
    </row>
    <row r="16" spans="1:6" ht="56.25" customHeight="1">
      <c r="A16" s="4">
        <v>2080505</v>
      </c>
      <c r="B16" s="23" t="s">
        <v>138</v>
      </c>
      <c r="C16" s="4">
        <v>108.62</v>
      </c>
      <c r="D16" s="4">
        <v>108.62</v>
      </c>
      <c r="E16" s="4"/>
      <c r="F16" s="4"/>
    </row>
    <row r="17" spans="1:6" ht="33" customHeight="1">
      <c r="A17" s="4">
        <v>20827</v>
      </c>
      <c r="B17" s="23" t="s">
        <v>135</v>
      </c>
      <c r="C17" s="4">
        <v>4.62</v>
      </c>
      <c r="D17" s="4">
        <v>4.62</v>
      </c>
      <c r="E17" s="4"/>
      <c r="F17" s="4"/>
    </row>
    <row r="18" spans="1:6" ht="33" customHeight="1">
      <c r="A18" s="23">
        <v>210</v>
      </c>
      <c r="B18" s="23" t="s">
        <v>139</v>
      </c>
      <c r="C18" s="4">
        <v>43.25</v>
      </c>
      <c r="D18" s="4">
        <v>43.25</v>
      </c>
      <c r="E18" s="4"/>
      <c r="F18" s="4"/>
    </row>
    <row r="19" spans="1:6" ht="33" customHeight="1">
      <c r="A19" s="4">
        <v>21011</v>
      </c>
      <c r="B19" s="23" t="s">
        <v>136</v>
      </c>
      <c r="C19" s="4">
        <v>40.8</v>
      </c>
      <c r="D19" s="4">
        <v>40.8</v>
      </c>
      <c r="E19" s="4"/>
      <c r="F19" s="4"/>
    </row>
    <row r="20" spans="1:6" ht="33" customHeight="1">
      <c r="A20" s="4">
        <v>21099</v>
      </c>
      <c r="B20" s="23" t="s">
        <v>137</v>
      </c>
      <c r="C20" s="4">
        <v>2.45</v>
      </c>
      <c r="D20" s="4">
        <v>2.45</v>
      </c>
      <c r="E20" s="4"/>
      <c r="F20" s="4"/>
    </row>
    <row r="21" spans="1:6" ht="33" customHeight="1">
      <c r="A21" s="4">
        <v>221</v>
      </c>
      <c r="B21" s="4" t="s">
        <v>47</v>
      </c>
      <c r="C21" s="4">
        <v>59.2</v>
      </c>
      <c r="D21" s="4">
        <v>59.2</v>
      </c>
      <c r="E21" s="4"/>
      <c r="F21" s="4"/>
    </row>
    <row r="22" spans="1:6" ht="33" customHeight="1">
      <c r="A22" s="4">
        <v>22102</v>
      </c>
      <c r="B22" s="4" t="s">
        <v>48</v>
      </c>
      <c r="C22" s="4">
        <v>59.2</v>
      </c>
      <c r="D22" s="4">
        <v>59.2</v>
      </c>
      <c r="E22" s="4"/>
      <c r="F22" s="4"/>
    </row>
    <row r="23" spans="1:6" ht="33" customHeight="1">
      <c r="A23" s="4">
        <v>2210201</v>
      </c>
      <c r="B23" s="4" t="s">
        <v>49</v>
      </c>
      <c r="C23" s="4">
        <v>59.2</v>
      </c>
      <c r="D23" s="4">
        <v>59.2</v>
      </c>
      <c r="E23" s="4"/>
      <c r="F23" s="4"/>
    </row>
    <row r="24" spans="1:6" ht="33" customHeight="1">
      <c r="A24" s="4" t="s">
        <v>8</v>
      </c>
      <c r="B24" s="4"/>
      <c r="C24" s="4">
        <f>C5+C13+C18+C21</f>
        <v>1263.1000000000001</v>
      </c>
      <c r="D24" s="48">
        <f>D5+D13+D18+D21</f>
        <v>1178.33</v>
      </c>
      <c r="E24" s="4">
        <f>SUM(E5,E13,E16,E21)</f>
        <v>84.78</v>
      </c>
      <c r="F24" s="4"/>
    </row>
    <row r="25" spans="1:6" ht="13.5">
      <c r="A25" s="38" t="s">
        <v>50</v>
      </c>
      <c r="B25" s="39"/>
      <c r="C25" s="39"/>
      <c r="D25" s="39"/>
      <c r="E25" s="39"/>
      <c r="F25" s="39"/>
    </row>
  </sheetData>
  <sheetProtection/>
  <mergeCells count="5">
    <mergeCell ref="A2:F2"/>
    <mergeCell ref="A3:B3"/>
    <mergeCell ref="C3:E3"/>
    <mergeCell ref="A25:F25"/>
    <mergeCell ref="F3:F4"/>
  </mergeCells>
  <printOptions gridLines="1"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zoomScalePageLayoutView="0" workbookViewId="0" topLeftCell="A22">
      <selection activeCell="G15" sqref="G15"/>
    </sheetView>
  </sheetViews>
  <sheetFormatPr defaultColWidth="9.00390625" defaultRowHeight="13.5" customHeight="1"/>
  <cols>
    <col min="1" max="1" width="8.875" style="0" customWidth="1"/>
    <col min="2" max="2" width="17.00390625" style="0" customWidth="1"/>
    <col min="3" max="3" width="17.375" style="0" customWidth="1"/>
    <col min="4" max="4" width="15.125" style="0" customWidth="1"/>
    <col min="5" max="5" width="13.125" style="0" customWidth="1"/>
    <col min="6" max="6" width="12.00390625" style="0" customWidth="1"/>
  </cols>
  <sheetData>
    <row r="1" spans="1:3" ht="30" customHeight="1">
      <c r="A1" s="1" t="s">
        <v>51</v>
      </c>
      <c r="C1" s="2" t="s">
        <v>52</v>
      </c>
    </row>
    <row r="2" spans="1:6" ht="21" customHeight="1">
      <c r="A2" s="3"/>
      <c r="E2" s="36" t="s">
        <v>3</v>
      </c>
      <c r="F2" s="36"/>
    </row>
    <row r="3" spans="1:6" ht="45.75" customHeight="1">
      <c r="A3" s="37" t="s">
        <v>53</v>
      </c>
      <c r="B3" s="37"/>
      <c r="C3" s="37" t="s">
        <v>54</v>
      </c>
      <c r="D3" s="37"/>
      <c r="E3" s="37"/>
      <c r="F3" s="37" t="s">
        <v>30</v>
      </c>
    </row>
    <row r="4" spans="1:6" ht="45.75" customHeight="1">
      <c r="A4" s="4" t="s">
        <v>31</v>
      </c>
      <c r="B4" s="4" t="s">
        <v>32</v>
      </c>
      <c r="C4" s="4" t="s">
        <v>8</v>
      </c>
      <c r="D4" s="4" t="s">
        <v>55</v>
      </c>
      <c r="E4" s="4" t="s">
        <v>56</v>
      </c>
      <c r="F4" s="37"/>
    </row>
    <row r="5" spans="1:6" ht="31.5" customHeight="1">
      <c r="A5" s="4">
        <v>301</v>
      </c>
      <c r="B5" s="4" t="s">
        <v>57</v>
      </c>
      <c r="C5" s="4">
        <v>833.68</v>
      </c>
      <c r="D5" s="4">
        <v>833.68</v>
      </c>
      <c r="E5" s="4">
        <f>SUM(E6:E11)</f>
        <v>0</v>
      </c>
      <c r="F5" s="4"/>
    </row>
    <row r="6" spans="1:6" ht="22.5" customHeight="1">
      <c r="A6" s="15">
        <v>30101</v>
      </c>
      <c r="B6" s="4" t="s">
        <v>58</v>
      </c>
      <c r="C6" s="4">
        <v>145.85</v>
      </c>
      <c r="D6" s="4">
        <v>145.85</v>
      </c>
      <c r="E6" s="4"/>
      <c r="F6" s="4"/>
    </row>
    <row r="7" spans="1:6" ht="22.5" customHeight="1">
      <c r="A7" s="15">
        <v>30102</v>
      </c>
      <c r="B7" s="4" t="s">
        <v>59</v>
      </c>
      <c r="C7" s="4">
        <v>366.53</v>
      </c>
      <c r="D7" s="4">
        <v>366.53</v>
      </c>
      <c r="E7" s="4"/>
      <c r="F7" s="4"/>
    </row>
    <row r="8" spans="1:6" ht="22.5" customHeight="1">
      <c r="A8" s="15">
        <v>30103</v>
      </c>
      <c r="B8" s="4" t="s">
        <v>60</v>
      </c>
      <c r="C8" s="4">
        <v>77.48</v>
      </c>
      <c r="D8" s="4">
        <v>77.48</v>
      </c>
      <c r="E8" s="4"/>
      <c r="F8" s="4"/>
    </row>
    <row r="9" spans="1:6" ht="24" customHeight="1">
      <c r="A9" s="15">
        <v>30104</v>
      </c>
      <c r="B9" s="9" t="s">
        <v>61</v>
      </c>
      <c r="C9" s="4">
        <v>198.99</v>
      </c>
      <c r="D9" s="4">
        <v>198.99</v>
      </c>
      <c r="E9" s="4"/>
      <c r="F9" s="4"/>
    </row>
    <row r="10" spans="1:6" ht="24" customHeight="1">
      <c r="A10" s="15">
        <v>30106</v>
      </c>
      <c r="B10" s="9" t="s">
        <v>62</v>
      </c>
      <c r="C10" s="4">
        <v>0.08</v>
      </c>
      <c r="D10" s="4">
        <v>0.08</v>
      </c>
      <c r="E10" s="4"/>
      <c r="F10" s="4"/>
    </row>
    <row r="11" spans="1:6" ht="24" customHeight="1">
      <c r="A11" s="15">
        <v>30199</v>
      </c>
      <c r="B11" s="9" t="s">
        <v>63</v>
      </c>
      <c r="C11" s="4">
        <v>40.12</v>
      </c>
      <c r="D11" s="4">
        <v>40.12</v>
      </c>
      <c r="E11" s="4"/>
      <c r="F11" s="4"/>
    </row>
    <row r="12" spans="1:6" ht="24" customHeight="1">
      <c r="A12" s="15">
        <v>302</v>
      </c>
      <c r="B12" s="4" t="s">
        <v>64</v>
      </c>
      <c r="C12" s="4">
        <v>178.18</v>
      </c>
      <c r="D12" s="4">
        <v>0</v>
      </c>
      <c r="E12" s="4">
        <v>178.18</v>
      </c>
      <c r="F12" s="4"/>
    </row>
    <row r="13" spans="1:6" ht="24" customHeight="1">
      <c r="A13" s="15">
        <v>30201</v>
      </c>
      <c r="B13" s="9" t="s">
        <v>65</v>
      </c>
      <c r="C13" s="4">
        <v>20.81</v>
      </c>
      <c r="D13" s="4"/>
      <c r="E13" s="4">
        <v>20.81</v>
      </c>
      <c r="F13" s="4"/>
    </row>
    <row r="14" spans="1:6" ht="24" customHeight="1">
      <c r="A14" s="15">
        <v>30202</v>
      </c>
      <c r="B14" s="9" t="s">
        <v>66</v>
      </c>
      <c r="C14" s="4">
        <v>4.56</v>
      </c>
      <c r="D14" s="4"/>
      <c r="E14" s="4">
        <v>4.56</v>
      </c>
      <c r="F14" s="4"/>
    </row>
    <row r="15" spans="1:6" ht="24" customHeight="1">
      <c r="A15" s="15">
        <v>30205</v>
      </c>
      <c r="B15" s="9" t="s">
        <v>67</v>
      </c>
      <c r="C15" s="4">
        <v>3</v>
      </c>
      <c r="D15" s="4"/>
      <c r="E15" s="4">
        <v>3</v>
      </c>
      <c r="F15" s="4"/>
    </row>
    <row r="16" spans="1:6" ht="24" customHeight="1">
      <c r="A16" s="15">
        <v>30206</v>
      </c>
      <c r="B16" s="9" t="s">
        <v>68</v>
      </c>
      <c r="C16" s="4">
        <v>9.44</v>
      </c>
      <c r="D16" s="4"/>
      <c r="E16" s="4">
        <v>9.44</v>
      </c>
      <c r="F16" s="4"/>
    </row>
    <row r="17" spans="1:6" ht="24" customHeight="1">
      <c r="A17" s="15">
        <v>30207</v>
      </c>
      <c r="B17" s="9" t="s">
        <v>69</v>
      </c>
      <c r="C17" s="4">
        <v>10.95</v>
      </c>
      <c r="D17" s="4"/>
      <c r="E17" s="4">
        <v>10.95</v>
      </c>
      <c r="F17" s="4"/>
    </row>
    <row r="18" spans="1:6" ht="24" customHeight="1">
      <c r="A18" s="15">
        <v>30208</v>
      </c>
      <c r="B18" s="9" t="s">
        <v>70</v>
      </c>
      <c r="C18" s="4">
        <v>6.64</v>
      </c>
      <c r="D18" s="4"/>
      <c r="E18" s="4">
        <v>6.64</v>
      </c>
      <c r="F18" s="4"/>
    </row>
    <row r="19" spans="1:6" ht="24" customHeight="1">
      <c r="A19" s="15">
        <v>30211</v>
      </c>
      <c r="B19" s="9" t="s">
        <v>71</v>
      </c>
      <c r="C19" s="4">
        <v>54.91</v>
      </c>
      <c r="D19" s="4"/>
      <c r="E19" s="4">
        <v>54.91</v>
      </c>
      <c r="F19" s="4"/>
    </row>
    <row r="20" spans="1:6" ht="24" customHeight="1">
      <c r="A20" s="15">
        <v>30213</v>
      </c>
      <c r="B20" s="9" t="s">
        <v>72</v>
      </c>
      <c r="C20" s="4">
        <v>9.2</v>
      </c>
      <c r="D20" s="4"/>
      <c r="E20" s="4">
        <v>9.2</v>
      </c>
      <c r="F20" s="4"/>
    </row>
    <row r="21" spans="1:6" ht="24" customHeight="1">
      <c r="A21" s="15">
        <v>30209</v>
      </c>
      <c r="B21" s="24" t="s">
        <v>140</v>
      </c>
      <c r="C21" s="4">
        <v>1.77</v>
      </c>
      <c r="D21" s="4"/>
      <c r="E21" s="4">
        <v>1.77</v>
      </c>
      <c r="F21" s="4"/>
    </row>
    <row r="22" spans="1:6" ht="24" customHeight="1">
      <c r="A22" s="15">
        <v>30216</v>
      </c>
      <c r="B22" s="9" t="s">
        <v>73</v>
      </c>
      <c r="C22" s="4">
        <v>2.9</v>
      </c>
      <c r="D22" s="4"/>
      <c r="E22" s="4">
        <v>2.9</v>
      </c>
      <c r="F22" s="4"/>
    </row>
    <row r="23" spans="1:6" ht="24" customHeight="1">
      <c r="A23" s="4">
        <v>30217</v>
      </c>
      <c r="B23" s="4" t="s">
        <v>74</v>
      </c>
      <c r="C23" s="4">
        <v>2.63</v>
      </c>
      <c r="D23" s="4"/>
      <c r="E23" s="4">
        <v>2.63</v>
      </c>
      <c r="F23" s="4"/>
    </row>
    <row r="24" spans="1:6" ht="24" customHeight="1">
      <c r="A24" s="4">
        <v>30226</v>
      </c>
      <c r="B24" s="23" t="s">
        <v>141</v>
      </c>
      <c r="C24" s="4">
        <v>0.11</v>
      </c>
      <c r="D24" s="4"/>
      <c r="E24" s="4">
        <v>0.11</v>
      </c>
      <c r="F24" s="4"/>
    </row>
    <row r="25" spans="1:6" ht="24" customHeight="1">
      <c r="A25" s="4">
        <v>30227</v>
      </c>
      <c r="B25" s="4" t="s">
        <v>75</v>
      </c>
      <c r="C25" s="4">
        <v>7.2</v>
      </c>
      <c r="D25" s="4"/>
      <c r="E25" s="4">
        <v>7.2</v>
      </c>
      <c r="F25" s="4"/>
    </row>
    <row r="26" spans="1:6" ht="24" customHeight="1">
      <c r="A26" s="4">
        <v>30231</v>
      </c>
      <c r="B26" s="4" t="s">
        <v>76</v>
      </c>
      <c r="C26" s="4">
        <v>38.92</v>
      </c>
      <c r="D26" s="4"/>
      <c r="E26" s="4">
        <v>38.92</v>
      </c>
      <c r="F26" s="4"/>
    </row>
    <row r="27" spans="1:6" ht="24" customHeight="1">
      <c r="A27" s="16">
        <v>30299</v>
      </c>
      <c r="B27" s="17" t="s">
        <v>77</v>
      </c>
      <c r="C27" s="4">
        <v>5.13</v>
      </c>
      <c r="D27" s="4"/>
      <c r="E27" s="4">
        <v>5.13</v>
      </c>
      <c r="F27" s="16"/>
    </row>
    <row r="28" spans="1:6" ht="24" customHeight="1">
      <c r="A28" s="16">
        <v>303</v>
      </c>
      <c r="B28" s="17" t="s">
        <v>78</v>
      </c>
      <c r="C28" s="4">
        <v>144.94</v>
      </c>
      <c r="D28" s="4">
        <v>144.94</v>
      </c>
      <c r="E28" s="4"/>
      <c r="F28" s="16"/>
    </row>
    <row r="29" spans="1:6" ht="24" customHeight="1">
      <c r="A29" s="16">
        <v>30302</v>
      </c>
      <c r="B29" s="17" t="s">
        <v>79</v>
      </c>
      <c r="C29" s="4">
        <v>3.49</v>
      </c>
      <c r="D29" s="4">
        <v>3.49</v>
      </c>
      <c r="E29" s="4"/>
      <c r="F29" s="16"/>
    </row>
    <row r="30" spans="1:6" ht="24" customHeight="1">
      <c r="A30" s="16">
        <v>30305</v>
      </c>
      <c r="B30" s="17" t="s">
        <v>80</v>
      </c>
      <c r="C30" s="4">
        <v>16.51</v>
      </c>
      <c r="D30" s="4">
        <v>16.51</v>
      </c>
      <c r="E30" s="4"/>
      <c r="F30" s="16"/>
    </row>
    <row r="31" spans="1:6" ht="24" customHeight="1">
      <c r="A31" s="16">
        <v>30306</v>
      </c>
      <c r="B31" s="4" t="s">
        <v>49</v>
      </c>
      <c r="C31" s="4">
        <v>20.64</v>
      </c>
      <c r="D31" s="4">
        <v>20.64</v>
      </c>
      <c r="E31" s="4"/>
      <c r="F31" s="16"/>
    </row>
    <row r="32" spans="1:6" ht="24" customHeight="1">
      <c r="A32" s="16">
        <v>30307</v>
      </c>
      <c r="B32" s="17" t="s">
        <v>81</v>
      </c>
      <c r="C32" s="4">
        <v>43.8</v>
      </c>
      <c r="D32" s="4">
        <v>43.8</v>
      </c>
      <c r="E32" s="4"/>
      <c r="F32" s="16"/>
    </row>
    <row r="33" spans="1:6" ht="24" customHeight="1">
      <c r="A33" s="16">
        <v>30309</v>
      </c>
      <c r="B33" s="25" t="s">
        <v>142</v>
      </c>
      <c r="C33" s="4">
        <v>59.2</v>
      </c>
      <c r="D33" s="4">
        <v>59.2</v>
      </c>
      <c r="E33" s="4"/>
      <c r="F33" s="16"/>
    </row>
    <row r="34" spans="1:6" ht="24" customHeight="1">
      <c r="A34" s="16">
        <v>30399</v>
      </c>
      <c r="B34" s="26" t="s">
        <v>143</v>
      </c>
      <c r="C34" s="18">
        <v>1.3</v>
      </c>
      <c r="D34" s="18">
        <v>1.3</v>
      </c>
      <c r="E34" s="19"/>
      <c r="F34" s="16"/>
    </row>
    <row r="35" spans="1:6" ht="24" customHeight="1">
      <c r="A35" s="16">
        <v>309</v>
      </c>
      <c r="B35" s="26" t="s">
        <v>144</v>
      </c>
      <c r="C35" s="4">
        <v>21.53</v>
      </c>
      <c r="E35" s="4">
        <v>21.53</v>
      </c>
      <c r="F35" s="16"/>
    </row>
    <row r="36" spans="1:6" ht="24" customHeight="1">
      <c r="A36" s="16">
        <v>30902</v>
      </c>
      <c r="B36" t="s">
        <v>82</v>
      </c>
      <c r="C36" s="4">
        <v>21.53</v>
      </c>
      <c r="E36" s="4">
        <v>21.53</v>
      </c>
      <c r="F36" s="16"/>
    </row>
    <row r="37" spans="1:6" ht="24" customHeight="1">
      <c r="A37" s="37" t="s">
        <v>8</v>
      </c>
      <c r="B37" s="37"/>
      <c r="C37" s="4">
        <f>C35+C28+C12+C5</f>
        <v>1178.33</v>
      </c>
      <c r="D37" s="4">
        <f>D5+D28</f>
        <v>978.6199999999999</v>
      </c>
      <c r="E37" s="4">
        <f>E12+E35</f>
        <v>199.71</v>
      </c>
      <c r="F37" s="4"/>
    </row>
  </sheetData>
  <sheetProtection/>
  <mergeCells count="5">
    <mergeCell ref="E2:F2"/>
    <mergeCell ref="A3:B3"/>
    <mergeCell ref="C3:E3"/>
    <mergeCell ref="A37:B37"/>
    <mergeCell ref="F3:F4"/>
  </mergeCells>
  <printOptions gridLines="1"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I8" sqref="I8"/>
    </sheetView>
  </sheetViews>
  <sheetFormatPr defaultColWidth="9.00390625" defaultRowHeight="13.5" customHeight="1"/>
  <cols>
    <col min="1" max="1" width="11.75390625" style="0" customWidth="1"/>
    <col min="2" max="2" width="7.875" style="0" customWidth="1"/>
    <col min="3" max="3" width="9.25390625" style="0" customWidth="1"/>
    <col min="5" max="5" width="9.25390625" style="0" customWidth="1"/>
    <col min="6" max="6" width="12.25390625" style="0" customWidth="1"/>
    <col min="9" max="9" width="9.25390625" style="0" customWidth="1"/>
    <col min="11" max="11" width="9.25390625" style="0" customWidth="1"/>
    <col min="12" max="12" width="10.875" style="0" customWidth="1"/>
  </cols>
  <sheetData>
    <row r="1" spans="1:12" ht="30" customHeight="1">
      <c r="A1" s="1" t="s">
        <v>83</v>
      </c>
      <c r="B1" s="41" t="s">
        <v>84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0.2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42" t="s">
        <v>3</v>
      </c>
      <c r="L2" s="42"/>
    </row>
    <row r="3" spans="1:12" ht="48.75" customHeight="1">
      <c r="A3" s="43" t="s">
        <v>145</v>
      </c>
      <c r="B3" s="40"/>
      <c r="C3" s="40"/>
      <c r="D3" s="40"/>
      <c r="E3" s="40"/>
      <c r="F3" s="40"/>
      <c r="G3" s="43" t="s">
        <v>146</v>
      </c>
      <c r="H3" s="40"/>
      <c r="I3" s="40"/>
      <c r="J3" s="40"/>
      <c r="K3" s="40"/>
      <c r="L3" s="40"/>
    </row>
    <row r="4" spans="1:12" ht="48.75" customHeight="1">
      <c r="A4" s="40" t="s">
        <v>8</v>
      </c>
      <c r="B4" s="37" t="s">
        <v>85</v>
      </c>
      <c r="C4" s="40" t="s">
        <v>86</v>
      </c>
      <c r="D4" s="40"/>
      <c r="E4" s="40"/>
      <c r="F4" s="37" t="s">
        <v>74</v>
      </c>
      <c r="G4" s="40" t="s">
        <v>8</v>
      </c>
      <c r="H4" s="37" t="s">
        <v>85</v>
      </c>
      <c r="I4" s="40" t="s">
        <v>86</v>
      </c>
      <c r="J4" s="40"/>
      <c r="K4" s="40"/>
      <c r="L4" s="37" t="s">
        <v>74</v>
      </c>
    </row>
    <row r="5" spans="1:12" ht="48.75" customHeight="1">
      <c r="A5" s="40"/>
      <c r="B5" s="37"/>
      <c r="C5" s="4" t="s">
        <v>33</v>
      </c>
      <c r="D5" s="4" t="s">
        <v>87</v>
      </c>
      <c r="E5" s="4" t="s">
        <v>88</v>
      </c>
      <c r="F5" s="37"/>
      <c r="G5" s="40"/>
      <c r="H5" s="37"/>
      <c r="I5" s="4" t="s">
        <v>33</v>
      </c>
      <c r="J5" s="4" t="s">
        <v>87</v>
      </c>
      <c r="K5" s="4" t="s">
        <v>88</v>
      </c>
      <c r="L5" s="37"/>
    </row>
    <row r="6" spans="1:12" ht="48.75" customHeight="1">
      <c r="A6" s="6">
        <f>C6+D6</f>
        <v>29.049999999999997</v>
      </c>
      <c r="B6" s="6">
        <v>0</v>
      </c>
      <c r="C6" s="6">
        <f>E6+F6</f>
        <v>29.049999999999997</v>
      </c>
      <c r="D6" s="6">
        <v>0</v>
      </c>
      <c r="E6" s="6">
        <v>26.24</v>
      </c>
      <c r="F6" s="6">
        <v>2.81</v>
      </c>
      <c r="G6" s="17">
        <v>42.4</v>
      </c>
      <c r="H6" s="17">
        <v>0</v>
      </c>
      <c r="I6" s="17"/>
      <c r="J6" s="17"/>
      <c r="K6" s="17">
        <v>39.77</v>
      </c>
      <c r="L6" s="17">
        <v>2.63</v>
      </c>
    </row>
    <row r="7" spans="1:12" ht="48.75" customHeight="1">
      <c r="A7" s="14"/>
      <c r="B7" s="14"/>
      <c r="C7" s="14"/>
      <c r="D7" s="14"/>
      <c r="E7" s="14"/>
      <c r="F7" s="14"/>
      <c r="G7" s="6"/>
      <c r="H7" s="6"/>
      <c r="I7" s="6"/>
      <c r="J7" s="6"/>
      <c r="K7" s="6"/>
      <c r="L7" s="6"/>
    </row>
    <row r="8" spans="1:12" ht="48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48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48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7">
      <selection activeCell="E27" sqref="E27"/>
    </sheetView>
  </sheetViews>
  <sheetFormatPr defaultColWidth="9.00390625" defaultRowHeight="13.5" customHeight="1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89</v>
      </c>
      <c r="B1" s="2"/>
      <c r="C1" s="2" t="s">
        <v>90</v>
      </c>
      <c r="D1" s="2"/>
      <c r="E1" s="2"/>
      <c r="F1" s="2"/>
    </row>
    <row r="2" spans="1:6" ht="21" customHeight="1">
      <c r="A2" s="11" t="s">
        <v>91</v>
      </c>
      <c r="E2" s="45" t="s">
        <v>3</v>
      </c>
      <c r="F2" s="45"/>
    </row>
    <row r="3" spans="1:6" ht="27" customHeight="1">
      <c r="A3" s="40" t="s">
        <v>31</v>
      </c>
      <c r="B3" s="40" t="s">
        <v>92</v>
      </c>
      <c r="C3" s="40" t="s">
        <v>93</v>
      </c>
      <c r="D3" s="40" t="s">
        <v>94</v>
      </c>
      <c r="E3" s="40"/>
      <c r="F3" s="40"/>
    </row>
    <row r="4" spans="1:6" ht="27" customHeight="1">
      <c r="A4" s="40"/>
      <c r="B4" s="40"/>
      <c r="C4" s="40"/>
      <c r="D4" s="7" t="s">
        <v>8</v>
      </c>
      <c r="E4" s="7" t="s">
        <v>34</v>
      </c>
      <c r="F4" s="7" t="s">
        <v>35</v>
      </c>
    </row>
    <row r="5" spans="1:6" ht="27" customHeight="1">
      <c r="A5" s="6">
        <v>20406</v>
      </c>
      <c r="B5" s="6" t="s">
        <v>95</v>
      </c>
      <c r="C5" s="6" t="s">
        <v>95</v>
      </c>
      <c r="D5" s="6">
        <v>0</v>
      </c>
      <c r="E5" s="6">
        <v>0</v>
      </c>
      <c r="F5" s="6">
        <v>0</v>
      </c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40" t="s">
        <v>8</v>
      </c>
      <c r="B20" s="40"/>
      <c r="C20" s="6"/>
      <c r="D20" s="6"/>
      <c r="E20" s="6"/>
      <c r="F20" s="6"/>
    </row>
    <row r="21" spans="1:6" ht="29.25" customHeight="1">
      <c r="A21" s="44" t="s">
        <v>153</v>
      </c>
      <c r="B21" s="44"/>
      <c r="C21" s="44"/>
      <c r="D21" s="44"/>
      <c r="E21" s="44"/>
      <c r="F21" s="44"/>
    </row>
  </sheetData>
  <sheetProtection/>
  <mergeCells count="7">
    <mergeCell ref="A21:F21"/>
    <mergeCell ref="E2:F2"/>
    <mergeCell ref="D3:F3"/>
    <mergeCell ref="A20:B20"/>
    <mergeCell ref="A3:A4"/>
    <mergeCell ref="B3:B4"/>
    <mergeCell ref="C3:C4"/>
  </mergeCells>
  <printOptions gridLines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">
      <selection activeCell="F14" sqref="F14"/>
    </sheetView>
  </sheetViews>
  <sheetFormatPr defaultColWidth="9.00390625" defaultRowHeight="13.5" customHeight="1"/>
  <cols>
    <col min="1" max="1" width="21.625" style="0" customWidth="1"/>
    <col min="2" max="2" width="18.25390625" style="0" customWidth="1"/>
    <col min="3" max="3" width="23.75390625" style="0" customWidth="1"/>
    <col min="4" max="4" width="19.125" style="0" customWidth="1"/>
  </cols>
  <sheetData>
    <row r="1" spans="1:4" ht="22.5">
      <c r="A1" s="1" t="s">
        <v>96</v>
      </c>
      <c r="B1" s="2" t="s">
        <v>147</v>
      </c>
      <c r="C1" s="2"/>
      <c r="D1" s="2"/>
    </row>
    <row r="2" spans="1:4" ht="21" customHeight="1">
      <c r="A2" s="8"/>
      <c r="D2" t="s">
        <v>3</v>
      </c>
    </row>
    <row r="3" spans="1:4" ht="27.75" customHeight="1">
      <c r="A3" s="37" t="s">
        <v>4</v>
      </c>
      <c r="B3" s="37"/>
      <c r="C3" s="37" t="s">
        <v>5</v>
      </c>
      <c r="D3" s="37"/>
    </row>
    <row r="4" spans="1:4" ht="27.75" customHeight="1">
      <c r="A4" s="4" t="s">
        <v>6</v>
      </c>
      <c r="B4" s="4" t="s">
        <v>7</v>
      </c>
      <c r="C4" s="4" t="s">
        <v>6</v>
      </c>
      <c r="D4" s="4" t="s">
        <v>7</v>
      </c>
    </row>
    <row r="5" spans="1:4" ht="27.75" customHeight="1">
      <c r="A5" s="9" t="s">
        <v>97</v>
      </c>
      <c r="B5" s="4">
        <v>1319.97</v>
      </c>
      <c r="C5" s="9" t="s">
        <v>98</v>
      </c>
      <c r="D5" s="4"/>
    </row>
    <row r="6" spans="1:4" ht="27.75" customHeight="1">
      <c r="A6" s="9" t="s">
        <v>99</v>
      </c>
      <c r="B6" s="4"/>
      <c r="C6" s="9" t="s">
        <v>100</v>
      </c>
      <c r="D6" s="4"/>
    </row>
    <row r="7" spans="1:4" ht="27.75" customHeight="1">
      <c r="A7" s="9" t="s">
        <v>101</v>
      </c>
      <c r="B7" s="4"/>
      <c r="C7" s="9" t="s">
        <v>102</v>
      </c>
      <c r="D7" s="4"/>
    </row>
    <row r="8" spans="1:4" ht="27.75" customHeight="1">
      <c r="A8" s="9" t="s">
        <v>103</v>
      </c>
      <c r="B8" s="4"/>
      <c r="C8" s="9" t="s">
        <v>104</v>
      </c>
      <c r="D8" s="4">
        <v>1043.69</v>
      </c>
    </row>
    <row r="9" spans="1:4" ht="27.75" customHeight="1">
      <c r="A9" s="9" t="s">
        <v>105</v>
      </c>
      <c r="B9" s="4"/>
      <c r="C9" s="9" t="s">
        <v>106</v>
      </c>
      <c r="D9" s="4"/>
    </row>
    <row r="10" spans="1:4" ht="27.75" customHeight="1">
      <c r="A10" s="4"/>
      <c r="B10" s="4"/>
      <c r="C10" s="9" t="s">
        <v>107</v>
      </c>
      <c r="D10" s="4"/>
    </row>
    <row r="11" spans="1:4" ht="27.75" customHeight="1">
      <c r="A11" s="4"/>
      <c r="B11" s="4"/>
      <c r="C11" s="10" t="s">
        <v>108</v>
      </c>
      <c r="D11" s="4">
        <v>116.96</v>
      </c>
    </row>
    <row r="12" spans="1:4" ht="27.75" customHeight="1">
      <c r="A12" s="4"/>
      <c r="B12" s="4"/>
      <c r="C12" s="9" t="s">
        <v>109</v>
      </c>
      <c r="D12" s="4">
        <v>43.25</v>
      </c>
    </row>
    <row r="13" spans="1:4" ht="27.75" customHeight="1">
      <c r="A13" s="4"/>
      <c r="B13" s="4"/>
      <c r="C13" s="9" t="s">
        <v>110</v>
      </c>
      <c r="D13" s="4">
        <v>59.2</v>
      </c>
    </row>
    <row r="14" spans="1:4" ht="27.75" customHeight="1">
      <c r="A14" s="4"/>
      <c r="B14" s="4"/>
      <c r="C14" s="4"/>
      <c r="D14" s="4"/>
    </row>
    <row r="15" spans="1:4" ht="27.75" customHeight="1">
      <c r="A15" s="4" t="s">
        <v>111</v>
      </c>
      <c r="B15" s="4">
        <v>1319.97</v>
      </c>
      <c r="C15" s="4" t="s">
        <v>112</v>
      </c>
      <c r="D15" s="4">
        <f>SUM(D5:D13)</f>
        <v>1263.1000000000001</v>
      </c>
    </row>
    <row r="16" spans="1:4" ht="27.75" customHeight="1">
      <c r="A16" s="9" t="s">
        <v>113</v>
      </c>
      <c r="B16" s="4"/>
      <c r="C16" s="4"/>
      <c r="D16" s="4"/>
    </row>
    <row r="17" spans="1:4" ht="27.75" customHeight="1">
      <c r="A17" s="9" t="s">
        <v>114</v>
      </c>
      <c r="B17" s="9">
        <v>237.4</v>
      </c>
      <c r="C17" s="9" t="s">
        <v>115</v>
      </c>
      <c r="D17" s="4">
        <v>294.26</v>
      </c>
    </row>
    <row r="18" spans="1:4" ht="27.75" customHeight="1">
      <c r="A18" s="4"/>
      <c r="B18" s="4"/>
      <c r="C18" s="4"/>
      <c r="D18" s="4"/>
    </row>
    <row r="19" spans="1:4" ht="27.75" customHeight="1">
      <c r="A19" s="4"/>
      <c r="B19" s="4"/>
      <c r="C19" s="4"/>
      <c r="D19" s="4"/>
    </row>
    <row r="20" spans="1:4" ht="27.75" customHeight="1">
      <c r="A20" s="4" t="s">
        <v>23</v>
      </c>
      <c r="B20" s="4">
        <f>B15+B17</f>
        <v>1557.3700000000001</v>
      </c>
      <c r="C20" s="4" t="s">
        <v>24</v>
      </c>
      <c r="D20" s="4">
        <v>1557.37</v>
      </c>
    </row>
  </sheetData>
  <sheetProtection/>
  <mergeCells count="2">
    <mergeCell ref="A3:B3"/>
    <mergeCell ref="C3:D3"/>
  </mergeCells>
  <printOptions gridLines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7">
      <selection activeCell="A29" sqref="A29:B29"/>
    </sheetView>
  </sheetViews>
  <sheetFormatPr defaultColWidth="9.00390625" defaultRowHeight="27.75" customHeight="1"/>
  <cols>
    <col min="2" max="2" width="16.625" style="0" customWidth="1"/>
    <col min="3" max="3" width="8.75390625" style="0" customWidth="1"/>
    <col min="5" max="5" width="13.00390625" style="0" customWidth="1"/>
    <col min="6" max="6" width="12.75390625" style="0" customWidth="1"/>
    <col min="12" max="12" width="11.875" style="0" customWidth="1"/>
  </cols>
  <sheetData>
    <row r="1" spans="1:12" ht="27.75" customHeight="1">
      <c r="A1" s="1" t="s">
        <v>116</v>
      </c>
      <c r="B1" s="2"/>
      <c r="C1" s="2"/>
      <c r="D1" s="2"/>
      <c r="E1" s="2"/>
      <c r="F1" s="2" t="s">
        <v>117</v>
      </c>
      <c r="G1" s="2"/>
      <c r="H1" s="2"/>
      <c r="I1" s="2"/>
      <c r="J1" s="2"/>
      <c r="K1" s="2"/>
      <c r="L1" s="2"/>
    </row>
    <row r="2" spans="1:12" ht="18" customHeight="1">
      <c r="A2" s="5" t="s">
        <v>118</v>
      </c>
      <c r="K2" s="45" t="s">
        <v>3</v>
      </c>
      <c r="L2" s="45"/>
    </row>
    <row r="3" spans="1:12" ht="31.5" customHeight="1">
      <c r="A3" s="37" t="s">
        <v>119</v>
      </c>
      <c r="B3" s="37"/>
      <c r="C3" s="4" t="s">
        <v>8</v>
      </c>
      <c r="D3" s="4" t="s">
        <v>114</v>
      </c>
      <c r="E3" s="4" t="s">
        <v>120</v>
      </c>
      <c r="F3" s="4" t="s">
        <v>121</v>
      </c>
      <c r="G3" s="4" t="s">
        <v>122</v>
      </c>
      <c r="H3" s="4" t="s">
        <v>123</v>
      </c>
      <c r="I3" s="4" t="s">
        <v>124</v>
      </c>
      <c r="J3" s="4" t="s">
        <v>125</v>
      </c>
      <c r="K3" s="4" t="s">
        <v>126</v>
      </c>
      <c r="L3" s="4" t="s">
        <v>113</v>
      </c>
    </row>
    <row r="4" spans="1:12" ht="27.75" customHeight="1">
      <c r="A4" s="6" t="s">
        <v>31</v>
      </c>
      <c r="B4" s="7" t="s">
        <v>32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4">
        <v>204</v>
      </c>
      <c r="B5" s="4" t="s">
        <v>36</v>
      </c>
      <c r="C5" s="6">
        <v>1319.97</v>
      </c>
      <c r="D5" s="6">
        <v>237.4</v>
      </c>
      <c r="E5" s="4">
        <v>1082.57</v>
      </c>
      <c r="F5" s="6"/>
      <c r="G5" s="6"/>
      <c r="H5" s="6"/>
      <c r="I5" s="6"/>
      <c r="J5" s="6"/>
      <c r="K5" s="6"/>
      <c r="L5" s="6"/>
    </row>
    <row r="6" spans="1:12" ht="18" customHeight="1">
      <c r="A6" s="4">
        <v>20406</v>
      </c>
      <c r="B6" s="4" t="s">
        <v>37</v>
      </c>
      <c r="C6" s="6">
        <v>1094.81</v>
      </c>
      <c r="D6" s="6">
        <v>237.4</v>
      </c>
      <c r="E6" s="4">
        <f>C6-D6</f>
        <v>857.41</v>
      </c>
      <c r="F6" s="6"/>
      <c r="G6" s="6"/>
      <c r="H6" s="6"/>
      <c r="I6" s="6"/>
      <c r="J6" s="6"/>
      <c r="K6" s="6"/>
      <c r="L6" s="6"/>
    </row>
    <row r="7" spans="1:12" ht="18" customHeight="1">
      <c r="A7" s="4">
        <v>2040601</v>
      </c>
      <c r="B7" s="4" t="s">
        <v>38</v>
      </c>
      <c r="C7" s="6">
        <v>957.35</v>
      </c>
      <c r="D7" s="6">
        <v>237.4</v>
      </c>
      <c r="E7" s="4">
        <f>C7-D7</f>
        <v>719.95</v>
      </c>
      <c r="F7" s="6"/>
      <c r="G7" s="6"/>
      <c r="H7" s="6"/>
      <c r="I7" s="6"/>
      <c r="J7" s="6"/>
      <c r="K7" s="6"/>
      <c r="L7" s="6"/>
    </row>
    <row r="8" spans="1:12" ht="18" customHeight="1">
      <c r="A8" s="4">
        <v>2040604</v>
      </c>
      <c r="B8" s="4" t="s">
        <v>39</v>
      </c>
      <c r="C8" s="27">
        <v>6</v>
      </c>
      <c r="D8" s="6"/>
      <c r="E8" s="4">
        <v>6</v>
      </c>
      <c r="F8" s="6"/>
      <c r="G8" s="6"/>
      <c r="H8" s="6"/>
      <c r="I8" s="6"/>
      <c r="J8" s="6"/>
      <c r="K8" s="6"/>
      <c r="L8" s="6"/>
    </row>
    <row r="9" spans="1:12" ht="18" customHeight="1">
      <c r="A9" s="4">
        <v>2040605</v>
      </c>
      <c r="B9" s="4" t="s">
        <v>40</v>
      </c>
      <c r="C9" s="6">
        <v>36</v>
      </c>
      <c r="D9" s="6"/>
      <c r="E9" s="4">
        <v>36</v>
      </c>
      <c r="F9" s="6"/>
      <c r="G9" s="6"/>
      <c r="H9" s="6"/>
      <c r="I9" s="6"/>
      <c r="J9" s="6"/>
      <c r="K9" s="6"/>
      <c r="L9" s="6"/>
    </row>
    <row r="10" spans="1:12" ht="18" customHeight="1">
      <c r="A10" s="4">
        <v>2040607</v>
      </c>
      <c r="B10" s="4" t="s">
        <v>127</v>
      </c>
      <c r="C10" s="6">
        <v>8.35</v>
      </c>
      <c r="D10" s="6"/>
      <c r="E10" s="4">
        <v>8.35</v>
      </c>
      <c r="F10" s="6"/>
      <c r="G10" s="6"/>
      <c r="H10" s="6"/>
      <c r="I10" s="6"/>
      <c r="J10" s="6"/>
      <c r="K10" s="6"/>
      <c r="L10" s="6"/>
    </row>
    <row r="11" spans="1:12" ht="18" customHeight="1">
      <c r="A11" s="4">
        <v>2040610</v>
      </c>
      <c r="B11" t="s">
        <v>41</v>
      </c>
      <c r="C11" s="6">
        <v>10</v>
      </c>
      <c r="D11" s="6"/>
      <c r="E11" s="4">
        <v>10</v>
      </c>
      <c r="F11" s="6"/>
      <c r="G11" s="6"/>
      <c r="H11" s="6"/>
      <c r="I11" s="6"/>
      <c r="J11" s="6"/>
      <c r="K11" s="6"/>
      <c r="L11" s="6"/>
    </row>
    <row r="12" spans="1:12" ht="18" customHeight="1">
      <c r="A12" s="4">
        <v>2040699</v>
      </c>
      <c r="B12" s="4" t="s">
        <v>42</v>
      </c>
      <c r="C12" s="6">
        <v>77.11</v>
      </c>
      <c r="D12" s="6"/>
      <c r="E12" s="4">
        <v>77.11</v>
      </c>
      <c r="F12" s="6"/>
      <c r="G12" s="6"/>
      <c r="H12" s="6"/>
      <c r="I12" s="6"/>
      <c r="J12" s="6"/>
      <c r="K12" s="6"/>
      <c r="L12" s="6"/>
    </row>
    <row r="13" spans="1:12" ht="18" customHeight="1">
      <c r="A13" s="4">
        <v>208</v>
      </c>
      <c r="B13" s="4" t="s">
        <v>43</v>
      </c>
      <c r="C13" s="6">
        <v>117.8</v>
      </c>
      <c r="D13" s="6"/>
      <c r="E13" s="4">
        <v>117.8</v>
      </c>
      <c r="F13" s="6"/>
      <c r="G13" s="6"/>
      <c r="H13" s="6"/>
      <c r="I13" s="6"/>
      <c r="J13" s="6"/>
      <c r="K13" s="6"/>
      <c r="L13" s="6"/>
    </row>
    <row r="14" spans="1:12" ht="18" customHeight="1">
      <c r="A14" s="4">
        <v>20805</v>
      </c>
      <c r="B14" s="4" t="s">
        <v>44</v>
      </c>
      <c r="C14" s="6">
        <v>112.35</v>
      </c>
      <c r="D14" s="6"/>
      <c r="E14" s="4">
        <v>112.35</v>
      </c>
      <c r="F14" s="6"/>
      <c r="G14" s="6"/>
      <c r="H14" s="6"/>
      <c r="I14" s="6"/>
      <c r="J14" s="6"/>
      <c r="K14" s="6"/>
      <c r="L14" s="6"/>
    </row>
    <row r="15" spans="1:12" ht="18" customHeight="1">
      <c r="A15" s="4">
        <v>2080504</v>
      </c>
      <c r="B15" s="4" t="s">
        <v>45</v>
      </c>
      <c r="C15" s="6">
        <v>3.73</v>
      </c>
      <c r="D15" s="6"/>
      <c r="E15" s="4">
        <v>3.73</v>
      </c>
      <c r="F15" s="6"/>
      <c r="G15" s="6"/>
      <c r="H15" s="6"/>
      <c r="I15" s="6"/>
      <c r="J15" s="6"/>
      <c r="K15" s="6"/>
      <c r="L15" s="6"/>
    </row>
    <row r="16" spans="1:12" ht="18" customHeight="1">
      <c r="A16" s="4">
        <v>2080505</v>
      </c>
      <c r="B16" s="23" t="s">
        <v>138</v>
      </c>
      <c r="C16" s="6">
        <v>108.62</v>
      </c>
      <c r="D16" s="6"/>
      <c r="E16" s="4">
        <v>108.62</v>
      </c>
      <c r="F16" s="6"/>
      <c r="G16" s="6"/>
      <c r="H16" s="6"/>
      <c r="I16" s="6"/>
      <c r="J16" s="6"/>
      <c r="K16" s="6"/>
      <c r="L16" s="6"/>
    </row>
    <row r="17" spans="1:12" ht="33" customHeight="1">
      <c r="A17" s="4">
        <v>20827</v>
      </c>
      <c r="B17" s="23" t="s">
        <v>135</v>
      </c>
      <c r="C17" s="6">
        <v>5.45</v>
      </c>
      <c r="D17" s="6"/>
      <c r="E17" s="4">
        <v>5.45</v>
      </c>
      <c r="F17" s="6"/>
      <c r="G17" s="6"/>
      <c r="H17" s="6"/>
      <c r="I17" s="6"/>
      <c r="J17" s="6"/>
      <c r="K17" s="6"/>
      <c r="L17" s="6"/>
    </row>
    <row r="18" spans="1:12" ht="26.25" customHeight="1">
      <c r="A18" s="4">
        <v>2082701</v>
      </c>
      <c r="B18" s="23" t="s">
        <v>148</v>
      </c>
      <c r="C18" s="6">
        <v>0.55</v>
      </c>
      <c r="D18" s="6"/>
      <c r="E18" s="4">
        <v>0.55</v>
      </c>
      <c r="F18" s="6"/>
      <c r="G18" s="6"/>
      <c r="H18" s="6"/>
      <c r="I18" s="6"/>
      <c r="J18" s="6"/>
      <c r="K18" s="6"/>
      <c r="L18" s="6"/>
    </row>
    <row r="19" spans="1:12" ht="27" customHeight="1">
      <c r="A19" s="4">
        <v>2082702</v>
      </c>
      <c r="B19" s="23" t="s">
        <v>149</v>
      </c>
      <c r="C19" s="6">
        <v>1.09</v>
      </c>
      <c r="D19" s="6"/>
      <c r="E19" s="4">
        <v>1.09</v>
      </c>
      <c r="F19" s="6"/>
      <c r="G19" s="6"/>
      <c r="H19" s="6"/>
      <c r="I19" s="6"/>
      <c r="J19" s="6"/>
      <c r="K19" s="6"/>
      <c r="L19" s="6"/>
    </row>
    <row r="20" spans="1:12" ht="42" customHeight="1">
      <c r="A20" s="4">
        <v>2082703</v>
      </c>
      <c r="B20" s="23" t="s">
        <v>150</v>
      </c>
      <c r="C20" s="6">
        <v>3.81</v>
      </c>
      <c r="D20" s="6"/>
      <c r="E20" s="4">
        <v>3.81</v>
      </c>
      <c r="F20" s="6"/>
      <c r="G20" s="6"/>
      <c r="H20" s="6"/>
      <c r="I20" s="6"/>
      <c r="J20" s="6"/>
      <c r="K20" s="6"/>
      <c r="L20" s="6"/>
    </row>
    <row r="21" spans="1:12" ht="24" customHeight="1">
      <c r="A21" s="4">
        <v>210</v>
      </c>
      <c r="B21" s="4" t="s">
        <v>46</v>
      </c>
      <c r="C21" s="6">
        <v>46.01</v>
      </c>
      <c r="D21" s="6"/>
      <c r="E21" s="4">
        <v>46.01</v>
      </c>
      <c r="F21" s="6"/>
      <c r="G21" s="6"/>
      <c r="H21" s="6"/>
      <c r="I21" s="6"/>
      <c r="J21" s="6"/>
      <c r="K21" s="6"/>
      <c r="L21" s="6"/>
    </row>
    <row r="22" spans="1:12" ht="24" customHeight="1">
      <c r="A22" s="4">
        <v>21011</v>
      </c>
      <c r="B22" s="23" t="s">
        <v>151</v>
      </c>
      <c r="C22" s="6">
        <v>43.56</v>
      </c>
      <c r="D22" s="6"/>
      <c r="E22" s="4">
        <v>43.56</v>
      </c>
      <c r="F22" s="6"/>
      <c r="G22" s="6"/>
      <c r="H22" s="6"/>
      <c r="I22" s="6"/>
      <c r="J22" s="6"/>
      <c r="K22" s="6"/>
      <c r="L22" s="6"/>
    </row>
    <row r="23" spans="1:12" ht="24" customHeight="1">
      <c r="A23" s="4">
        <v>2101101</v>
      </c>
      <c r="B23" s="23" t="s">
        <v>151</v>
      </c>
      <c r="C23" s="6">
        <v>43.56</v>
      </c>
      <c r="D23" s="6"/>
      <c r="E23" s="4">
        <v>43.56</v>
      </c>
      <c r="F23" s="6"/>
      <c r="G23" s="6"/>
      <c r="H23" s="6"/>
      <c r="I23" s="6"/>
      <c r="J23" s="6"/>
      <c r="K23" s="6"/>
      <c r="L23" s="6"/>
    </row>
    <row r="24" spans="1:12" ht="33" customHeight="1">
      <c r="A24" s="4">
        <v>21099</v>
      </c>
      <c r="B24" s="23" t="s">
        <v>137</v>
      </c>
      <c r="C24" s="6">
        <v>2.45</v>
      </c>
      <c r="D24" s="6"/>
      <c r="E24" s="4">
        <v>2.45</v>
      </c>
      <c r="F24" s="6"/>
      <c r="G24" s="6"/>
      <c r="H24" s="6"/>
      <c r="I24" s="6"/>
      <c r="J24" s="6"/>
      <c r="K24" s="6"/>
      <c r="L24" s="6"/>
    </row>
    <row r="25" spans="1:12" ht="33" customHeight="1">
      <c r="A25" s="4">
        <v>2109901</v>
      </c>
      <c r="B25" s="23" t="s">
        <v>137</v>
      </c>
      <c r="C25" s="6">
        <v>2.45</v>
      </c>
      <c r="D25" s="6"/>
      <c r="E25" s="4">
        <v>2.45</v>
      </c>
      <c r="F25" s="6"/>
      <c r="G25" s="6"/>
      <c r="H25" s="6"/>
      <c r="I25" s="6"/>
      <c r="J25" s="6"/>
      <c r="K25" s="6"/>
      <c r="L25" s="6"/>
    </row>
    <row r="26" spans="1:12" ht="19.5" customHeight="1">
      <c r="A26" s="4">
        <v>221</v>
      </c>
      <c r="B26" s="4" t="s">
        <v>47</v>
      </c>
      <c r="C26" s="6">
        <v>61.35</v>
      </c>
      <c r="D26" s="6"/>
      <c r="E26" s="4">
        <v>61.35</v>
      </c>
      <c r="F26" s="6"/>
      <c r="G26" s="6"/>
      <c r="H26" s="6"/>
      <c r="I26" s="6"/>
      <c r="J26" s="6"/>
      <c r="K26" s="6"/>
      <c r="L26" s="6"/>
    </row>
    <row r="27" spans="1:12" ht="19.5" customHeight="1">
      <c r="A27" s="4">
        <v>22102</v>
      </c>
      <c r="B27" s="4" t="s">
        <v>48</v>
      </c>
      <c r="C27" s="6">
        <v>61.35</v>
      </c>
      <c r="D27" s="6"/>
      <c r="E27" s="4">
        <v>61.35</v>
      </c>
      <c r="F27" s="6"/>
      <c r="G27" s="6"/>
      <c r="H27" s="6"/>
      <c r="I27" s="6"/>
      <c r="J27" s="6"/>
      <c r="K27" s="6"/>
      <c r="L27" s="6"/>
    </row>
    <row r="28" spans="1:12" ht="19.5" customHeight="1">
      <c r="A28" s="4">
        <v>2210201</v>
      </c>
      <c r="B28" s="23" t="s">
        <v>142</v>
      </c>
      <c r="C28" s="6">
        <v>61.35</v>
      </c>
      <c r="D28" s="6"/>
      <c r="E28" s="4">
        <v>61.35</v>
      </c>
      <c r="F28" s="6"/>
      <c r="G28" s="6"/>
      <c r="H28" s="6"/>
      <c r="I28" s="6"/>
      <c r="J28" s="6"/>
      <c r="K28" s="6"/>
      <c r="L28" s="6"/>
    </row>
    <row r="29" spans="1:12" ht="19.5" customHeight="1">
      <c r="A29" s="40" t="s">
        <v>128</v>
      </c>
      <c r="B29" s="40"/>
      <c r="C29" s="6">
        <f>C5+C13+C21+C26</f>
        <v>1545.1299999999999</v>
      </c>
      <c r="D29" s="6">
        <f>D5+D13+D21+D26</f>
        <v>237.4</v>
      </c>
      <c r="E29" s="6">
        <f>E5+E13+E21+E26</f>
        <v>1307.7299999999998</v>
      </c>
      <c r="F29" s="6"/>
      <c r="G29" s="6"/>
      <c r="H29" s="6"/>
      <c r="I29" s="6"/>
      <c r="J29" s="6"/>
      <c r="K29" s="6"/>
      <c r="L29" s="6"/>
    </row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mergeCells count="3">
    <mergeCell ref="K2:L2"/>
    <mergeCell ref="A3:B3"/>
    <mergeCell ref="A29:B29"/>
  </mergeCells>
  <printOptions gridLines="1"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6">
      <selection activeCell="E15" sqref="E15"/>
    </sheetView>
  </sheetViews>
  <sheetFormatPr defaultColWidth="9.00390625" defaultRowHeight="13.5" customHeight="1"/>
  <cols>
    <col min="1" max="1" width="8.875" style="0" customWidth="1"/>
    <col min="2" max="2" width="17.00390625" style="0" customWidth="1"/>
    <col min="3" max="3" width="17.375" style="0" customWidth="1"/>
    <col min="4" max="4" width="15.125" style="0" customWidth="1"/>
    <col min="5" max="7" width="13.125" style="0" customWidth="1"/>
    <col min="8" max="8" width="12.00390625" style="0" customWidth="1"/>
  </cols>
  <sheetData>
    <row r="1" spans="1:3" ht="30" customHeight="1">
      <c r="A1" s="1" t="s">
        <v>129</v>
      </c>
      <c r="C1" s="2" t="s">
        <v>130</v>
      </c>
    </row>
    <row r="2" spans="1:8" ht="21" customHeight="1">
      <c r="A2" s="3"/>
      <c r="E2" s="36" t="s">
        <v>3</v>
      </c>
      <c r="F2" s="36"/>
      <c r="G2" s="36"/>
      <c r="H2" s="36"/>
    </row>
    <row r="3" spans="1:8" ht="45.75" customHeight="1">
      <c r="A3" s="37" t="s">
        <v>119</v>
      </c>
      <c r="B3" s="37"/>
      <c r="C3" s="4" t="s">
        <v>8</v>
      </c>
      <c r="D3" s="4" t="s">
        <v>34</v>
      </c>
      <c r="E3" s="4" t="s">
        <v>35</v>
      </c>
      <c r="F3" s="4" t="s">
        <v>131</v>
      </c>
      <c r="G3" s="4" t="s">
        <v>132</v>
      </c>
      <c r="H3" s="4" t="s">
        <v>133</v>
      </c>
    </row>
    <row r="4" spans="1:8" ht="36" customHeight="1">
      <c r="A4" s="4" t="s">
        <v>31</v>
      </c>
      <c r="B4" s="4" t="s">
        <v>32</v>
      </c>
      <c r="C4" s="4"/>
      <c r="D4" s="4"/>
      <c r="E4" s="4"/>
      <c r="F4" s="4"/>
      <c r="G4" s="4"/>
      <c r="H4" s="4"/>
    </row>
    <row r="5" spans="1:8" ht="31.5" customHeight="1">
      <c r="A5" s="4">
        <v>204</v>
      </c>
      <c r="B5" s="4" t="s">
        <v>36</v>
      </c>
      <c r="C5" s="4">
        <v>1043.69</v>
      </c>
      <c r="D5" s="4">
        <v>958.91</v>
      </c>
      <c r="E5" s="4">
        <v>84.78</v>
      </c>
      <c r="F5" s="4">
        <v>0</v>
      </c>
      <c r="G5" s="4">
        <v>0</v>
      </c>
      <c r="H5" s="4">
        <v>0</v>
      </c>
    </row>
    <row r="6" spans="1:8" ht="22.5" customHeight="1">
      <c r="A6" s="4">
        <v>20406</v>
      </c>
      <c r="B6" s="4" t="s">
        <v>37</v>
      </c>
      <c r="C6" s="4">
        <v>1043.69</v>
      </c>
      <c r="D6" s="4">
        <v>958.91</v>
      </c>
      <c r="E6" s="4">
        <v>84.78</v>
      </c>
      <c r="F6" s="4">
        <v>0</v>
      </c>
      <c r="G6" s="4">
        <v>0</v>
      </c>
      <c r="H6" s="4">
        <v>0</v>
      </c>
    </row>
    <row r="7" spans="1:8" ht="22.5" customHeight="1">
      <c r="A7" s="4">
        <v>2040601</v>
      </c>
      <c r="B7" s="4" t="s">
        <v>38</v>
      </c>
      <c r="C7" s="4">
        <v>1011.3</v>
      </c>
      <c r="D7" s="4">
        <v>958.91</v>
      </c>
      <c r="E7" s="4">
        <v>52.4</v>
      </c>
      <c r="F7" s="4">
        <v>0</v>
      </c>
      <c r="G7" s="4">
        <v>0</v>
      </c>
      <c r="H7" s="4">
        <v>0</v>
      </c>
    </row>
    <row r="8" spans="1:8" ht="22.5" customHeight="1">
      <c r="A8" s="4">
        <v>2040604</v>
      </c>
      <c r="B8" s="4" t="s">
        <v>39</v>
      </c>
      <c r="C8" s="4">
        <v>4</v>
      </c>
      <c r="D8" s="4"/>
      <c r="E8" s="4">
        <v>4</v>
      </c>
      <c r="F8" s="4">
        <v>0</v>
      </c>
      <c r="G8" s="4">
        <v>0</v>
      </c>
      <c r="H8" s="4">
        <v>0</v>
      </c>
    </row>
    <row r="9" spans="1:8" ht="24" customHeight="1">
      <c r="A9" s="4">
        <v>2040605</v>
      </c>
      <c r="B9" s="4" t="s">
        <v>40</v>
      </c>
      <c r="C9" s="4">
        <v>5.95</v>
      </c>
      <c r="D9" s="4"/>
      <c r="E9" s="4">
        <v>5.95</v>
      </c>
      <c r="F9" s="4">
        <v>0</v>
      </c>
      <c r="G9" s="4">
        <v>0</v>
      </c>
      <c r="H9" s="4">
        <v>0</v>
      </c>
    </row>
    <row r="10" spans="1:8" ht="24" customHeight="1">
      <c r="A10" s="4">
        <v>2040607</v>
      </c>
      <c r="B10" s="23" t="s">
        <v>134</v>
      </c>
      <c r="C10" s="4">
        <v>5.64</v>
      </c>
      <c r="D10" s="4"/>
      <c r="E10" s="4">
        <v>5.64</v>
      </c>
      <c r="F10" s="4"/>
      <c r="G10" s="4"/>
      <c r="H10" s="4"/>
    </row>
    <row r="11" spans="1:8" ht="24" customHeight="1">
      <c r="A11" s="4">
        <v>2040610</v>
      </c>
      <c r="B11" s="4" t="s">
        <v>41</v>
      </c>
      <c r="C11" s="4">
        <v>10</v>
      </c>
      <c r="D11" s="4"/>
      <c r="E11" s="4">
        <v>10</v>
      </c>
      <c r="F11" s="4">
        <v>0</v>
      </c>
      <c r="G11" s="4">
        <v>0</v>
      </c>
      <c r="H11" s="4">
        <v>0</v>
      </c>
    </row>
    <row r="12" spans="1:8" ht="24" customHeight="1">
      <c r="A12" s="4">
        <v>2040699</v>
      </c>
      <c r="B12" s="4" t="s">
        <v>42</v>
      </c>
      <c r="C12" s="4">
        <v>6.8</v>
      </c>
      <c r="D12" s="4"/>
      <c r="E12" s="4">
        <v>6.8</v>
      </c>
      <c r="F12" s="4">
        <v>0</v>
      </c>
      <c r="G12" s="4">
        <v>0</v>
      </c>
      <c r="H12" s="4">
        <v>0</v>
      </c>
    </row>
    <row r="13" spans="1:8" ht="24" customHeight="1">
      <c r="A13" s="4">
        <v>208</v>
      </c>
      <c r="B13" s="4" t="s">
        <v>43</v>
      </c>
      <c r="C13" s="4">
        <v>116.96</v>
      </c>
      <c r="D13" s="4">
        <f>D14+D17</f>
        <v>116.97</v>
      </c>
      <c r="E13" s="4"/>
      <c r="F13" s="4">
        <v>0</v>
      </c>
      <c r="G13" s="4">
        <v>0</v>
      </c>
      <c r="H13" s="4">
        <v>0</v>
      </c>
    </row>
    <row r="14" spans="1:8" ht="24" customHeight="1">
      <c r="A14" s="4">
        <v>20805</v>
      </c>
      <c r="B14" s="4" t="s">
        <v>44</v>
      </c>
      <c r="C14" s="4">
        <v>112.35</v>
      </c>
      <c r="D14" s="4">
        <v>112.35</v>
      </c>
      <c r="E14" s="4"/>
      <c r="F14" s="4">
        <v>0</v>
      </c>
      <c r="G14" s="4">
        <v>0</v>
      </c>
      <c r="H14" s="4">
        <v>0</v>
      </c>
    </row>
    <row r="15" spans="1:8" ht="24" customHeight="1">
      <c r="A15" s="4">
        <v>2080504</v>
      </c>
      <c r="B15" s="4" t="s">
        <v>45</v>
      </c>
      <c r="C15" s="4">
        <v>3.8</v>
      </c>
      <c r="D15" s="4">
        <v>3.73</v>
      </c>
      <c r="E15" s="4"/>
      <c r="F15" s="4">
        <v>0</v>
      </c>
      <c r="G15" s="4">
        <v>0</v>
      </c>
      <c r="H15" s="4">
        <v>0</v>
      </c>
    </row>
    <row r="16" spans="1:8" ht="24" customHeight="1">
      <c r="A16" s="4">
        <v>2080505</v>
      </c>
      <c r="B16" s="23" t="s">
        <v>138</v>
      </c>
      <c r="C16" s="4">
        <v>108.62</v>
      </c>
      <c r="D16" s="4">
        <v>108.62</v>
      </c>
      <c r="E16" s="4"/>
      <c r="F16" s="4"/>
      <c r="G16" s="4"/>
      <c r="H16" s="4"/>
    </row>
    <row r="17" spans="1:8" ht="24" customHeight="1">
      <c r="A17" s="4">
        <v>20827</v>
      </c>
      <c r="B17" s="23" t="s">
        <v>135</v>
      </c>
      <c r="C17" s="4">
        <v>4.62</v>
      </c>
      <c r="D17" s="4">
        <v>4.62</v>
      </c>
      <c r="E17" s="4"/>
      <c r="F17" s="4"/>
      <c r="G17" s="4"/>
      <c r="H17" s="4"/>
    </row>
    <row r="18" spans="1:8" ht="24" customHeight="1">
      <c r="A18" s="4">
        <v>2082701</v>
      </c>
      <c r="B18" s="23" t="s">
        <v>148</v>
      </c>
      <c r="C18" s="4">
        <v>0.28</v>
      </c>
      <c r="D18" s="4">
        <v>0.28</v>
      </c>
      <c r="E18" s="4"/>
      <c r="F18" s="4"/>
      <c r="G18" s="4"/>
      <c r="H18" s="4"/>
    </row>
    <row r="19" spans="1:8" ht="24" customHeight="1">
      <c r="A19" s="4">
        <v>2082702</v>
      </c>
      <c r="B19" s="23" t="s">
        <v>149</v>
      </c>
      <c r="C19" s="4">
        <v>0.96</v>
      </c>
      <c r="D19" s="4">
        <v>0.96</v>
      </c>
      <c r="E19" s="4"/>
      <c r="F19" s="4"/>
      <c r="G19" s="4"/>
      <c r="H19" s="4"/>
    </row>
    <row r="20" spans="1:8" ht="24" customHeight="1">
      <c r="A20" s="4">
        <v>2082703</v>
      </c>
      <c r="B20" s="23" t="s">
        <v>150</v>
      </c>
      <c r="C20" s="4">
        <v>3.37</v>
      </c>
      <c r="D20" s="4">
        <v>3.37</v>
      </c>
      <c r="E20" s="4"/>
      <c r="F20" s="4"/>
      <c r="G20" s="4"/>
      <c r="H20" s="4"/>
    </row>
    <row r="21" spans="1:8" ht="24" customHeight="1">
      <c r="A21" s="4">
        <v>210</v>
      </c>
      <c r="B21" s="4" t="s">
        <v>46</v>
      </c>
      <c r="C21" s="4">
        <v>43.25</v>
      </c>
      <c r="D21" s="4">
        <v>43.25</v>
      </c>
      <c r="E21" s="4"/>
      <c r="F21" s="4">
        <v>0</v>
      </c>
      <c r="G21" s="4">
        <v>0</v>
      </c>
      <c r="H21" s="4">
        <v>0</v>
      </c>
    </row>
    <row r="22" spans="1:8" ht="24" customHeight="1">
      <c r="A22" s="4">
        <v>21011</v>
      </c>
      <c r="B22" s="23" t="s">
        <v>151</v>
      </c>
      <c r="C22" s="4">
        <v>40.8</v>
      </c>
      <c r="D22" s="4">
        <v>40.8</v>
      </c>
      <c r="E22" s="4"/>
      <c r="F22" s="4">
        <v>0</v>
      </c>
      <c r="G22" s="4">
        <v>0</v>
      </c>
      <c r="H22" s="4">
        <v>0</v>
      </c>
    </row>
    <row r="23" spans="1:8" ht="24" customHeight="1">
      <c r="A23" s="4">
        <v>2101101</v>
      </c>
      <c r="B23" s="23" t="s">
        <v>151</v>
      </c>
      <c r="C23" s="4">
        <v>40.8</v>
      </c>
      <c r="D23" s="4">
        <v>40.8</v>
      </c>
      <c r="E23" s="4"/>
      <c r="F23" s="4">
        <v>0</v>
      </c>
      <c r="G23" s="4">
        <v>0</v>
      </c>
      <c r="H23" s="4">
        <v>0</v>
      </c>
    </row>
    <row r="24" spans="1:8" ht="24" customHeight="1">
      <c r="A24" s="4">
        <v>21099</v>
      </c>
      <c r="B24" s="23" t="s">
        <v>137</v>
      </c>
      <c r="C24" s="4">
        <v>2.45</v>
      </c>
      <c r="D24" s="4">
        <v>2.45</v>
      </c>
      <c r="E24" s="4"/>
      <c r="F24" s="4">
        <v>0</v>
      </c>
      <c r="G24" s="4">
        <v>0</v>
      </c>
      <c r="H24" s="4">
        <v>0</v>
      </c>
    </row>
    <row r="25" spans="1:8" ht="24" customHeight="1">
      <c r="A25" s="4">
        <v>2109901</v>
      </c>
      <c r="B25" s="23" t="s">
        <v>137</v>
      </c>
      <c r="C25" s="4">
        <v>2.45</v>
      </c>
      <c r="D25" s="4">
        <v>2.45</v>
      </c>
      <c r="E25" s="4"/>
      <c r="F25" s="4">
        <v>0</v>
      </c>
      <c r="G25" s="4">
        <v>0</v>
      </c>
      <c r="H25" s="4">
        <v>0</v>
      </c>
    </row>
    <row r="26" spans="1:8" ht="24" customHeight="1">
      <c r="A26" s="4">
        <v>221</v>
      </c>
      <c r="B26" s="4" t="s">
        <v>47</v>
      </c>
      <c r="C26" s="4">
        <v>59.2</v>
      </c>
      <c r="D26" s="4">
        <v>59.2</v>
      </c>
      <c r="E26" s="4"/>
      <c r="F26" s="4">
        <v>0</v>
      </c>
      <c r="G26" s="4">
        <v>0</v>
      </c>
      <c r="H26" s="4">
        <v>0</v>
      </c>
    </row>
    <row r="27" spans="1:8" ht="24" customHeight="1">
      <c r="A27" s="4">
        <v>22102</v>
      </c>
      <c r="B27" s="4" t="s">
        <v>48</v>
      </c>
      <c r="C27" s="4">
        <v>59.2</v>
      </c>
      <c r="D27" s="4">
        <v>59.2</v>
      </c>
      <c r="E27" s="4"/>
      <c r="F27" s="4">
        <v>0</v>
      </c>
      <c r="G27" s="4">
        <v>0</v>
      </c>
      <c r="H27" s="4">
        <v>0</v>
      </c>
    </row>
    <row r="28" spans="1:8" ht="15.75" customHeight="1">
      <c r="A28" s="4">
        <v>2210201</v>
      </c>
      <c r="B28" s="23" t="s">
        <v>142</v>
      </c>
      <c r="C28" s="28">
        <v>59.2</v>
      </c>
      <c r="D28" s="28">
        <v>59.2</v>
      </c>
      <c r="E28" s="28"/>
      <c r="F28" s="28"/>
      <c r="G28" s="28"/>
      <c r="H28" s="28"/>
    </row>
    <row r="29" spans="1:8" ht="19.5" customHeight="1">
      <c r="A29" s="46" t="s">
        <v>152</v>
      </c>
      <c r="B29" s="47"/>
      <c r="C29" s="28">
        <f>C5+C13+C21+C26</f>
        <v>1263.1000000000001</v>
      </c>
      <c r="D29" s="28">
        <f>D5+D13+D21+D26</f>
        <v>1178.33</v>
      </c>
      <c r="E29" s="28">
        <f>E5+E13+E21+E26</f>
        <v>84.78</v>
      </c>
      <c r="F29" s="28"/>
      <c r="G29" s="28"/>
      <c r="H29" s="28"/>
    </row>
  </sheetData>
  <sheetProtection/>
  <mergeCells count="3">
    <mergeCell ref="E2:H2"/>
    <mergeCell ref="A3:B3"/>
    <mergeCell ref="A29:B29"/>
  </mergeCells>
  <printOptions gridLine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2017-06-06T16:49:36Z</dcterms:created>
  <dcterms:modified xsi:type="dcterms:W3CDTF">2018-09-19T07:52:00Z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