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1" activeTab="3"/>
  </bookViews>
  <sheets>
    <sheet name="表一财政拨款收支决算表" sheetId="1" r:id="rId1"/>
    <sheet name="表二一般公共预算支出决算表" sheetId="2" r:id="rId2"/>
    <sheet name="表三一般公共预算基本支出决算表" sheetId="3" r:id="rId3"/>
    <sheet name="表四一般公共预算“三公”经费支出决算表" sheetId="4" r:id="rId4"/>
    <sheet name="表五政府性基金支出决算表" sheetId="5" r:id="rId5"/>
    <sheet name="表六部门收支决算总表" sheetId="6" r:id="rId6"/>
    <sheet name="表七部门收入决算总表" sheetId="7" r:id="rId7"/>
    <sheet name="表八部门支出决算总表" sheetId="8" r:id="rId8"/>
  </sheets>
  <calcPr calcId="144525"/>
</workbook>
</file>

<file path=xl/sharedStrings.xml><?xml version="1.0" encoding="utf-8"?>
<sst xmlns="http://schemas.openxmlformats.org/spreadsheetml/2006/main" count="239" uniqueCount="141">
  <si>
    <t>附件5：</t>
  </si>
  <si>
    <t>财政拨款收支决算总表</t>
  </si>
  <si>
    <t xml:space="preserve">   </t>
  </si>
  <si>
    <t>单位：万元</t>
  </si>
  <si>
    <t>收入</t>
  </si>
  <si>
    <t>支出</t>
  </si>
  <si>
    <t>项目</t>
  </si>
  <si>
    <t>决算数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</si>
  <si>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</si>
  <si>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</si>
  <si>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</si>
  <si>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</si>
  <si>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</si>
  <si>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</si>
  <si>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</si>
  <si>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</si>
  <si>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</si>
  <si>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（八）社会保障和就业</t>
  </si>
  <si>
    <t>(九)医疗卫生与计划生育支出</t>
  </si>
  <si>
    <t>二、上年结转</t>
  </si>
  <si>
    <t>（十四）资源勘探信息等支出</t>
  </si>
  <si>
    <t>（十九）住房保障支出</t>
  </si>
  <si>
    <t>二、结转下年</t>
  </si>
  <si>
    <t>收 入 总 计</t>
  </si>
  <si>
    <t>支 出 总 计</t>
  </si>
  <si>
    <t>一般公共预算支出决算表</t>
  </si>
  <si>
    <t xml:space="preserve">                                      单位：万元</t>
  </si>
  <si>
    <t>功能分类科目</t>
  </si>
  <si>
    <t>2017年决算数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</si>
  <si>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</si>
  <si>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</si>
  <si>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</si>
  <si>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</si>
  <si>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</si>
  <si>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</si>
  <si>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</si>
  <si>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行政事业单位离退休</t>
  </si>
  <si>
    <t>未归口管理的行政单位退休</t>
  </si>
  <si>
    <t>机关事业单位基本养老保险缴费支出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</si>
  <si>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</si>
  <si>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</si>
  <si>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</si>
  <si>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</si>
  <si>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</si>
  <si>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</si>
  <si>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>行政单位医疗</t>
  </si>
  <si>
    <t>其他行政事业单位医疗支出</t>
  </si>
  <si>
    <t>资源勘探信息等支出</t>
  </si>
  <si>
    <t>安全生产监管</t>
  </si>
  <si>
    <t>行政运行</t>
  </si>
  <si>
    <t>安全监管监察专项</t>
  </si>
  <si>
    <t>其他安全生产监管支出</t>
  </si>
  <si>
    <t>住房保障支出</t>
  </si>
  <si>
    <t>住房改革支出</t>
  </si>
  <si>
    <t>购房补贴</t>
  </si>
  <si>
    <r>
      <rPr>
        <sz val="12"/>
        <color indexed="8"/>
        <rFont val="宋体"/>
        <charset val="134"/>
      </rPr>
      <t>备注：本表按照政府收支分类科目列示到</t>
    </r>
    <r>
      <rPr>
        <b/>
        <sz val="12"/>
        <color indexed="8"/>
        <rFont val="宋体"/>
        <charset val="134"/>
      </rPr>
      <t>项级</t>
    </r>
    <r>
      <rPr>
        <sz val="12"/>
        <color indexed="8"/>
        <rFont val="宋体"/>
        <charset val="134"/>
      </rPr>
      <t>科目</t>
    </r>
  </si>
  <si>
    <t>一般公共预算基本支出决算表</t>
  </si>
  <si>
    <t>经济分类科目</t>
  </si>
  <si>
    <t>年基本支出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</si>
  <si>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</si>
  <si>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</si>
  <si>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</si>
  <si>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</si>
  <si>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</si>
  <si>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</si>
  <si>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>社会保障缴费</t>
  </si>
  <si>
    <t>伙食补助费</t>
  </si>
  <si>
    <t>机关事业单位基本养老保险缴费</t>
  </si>
  <si>
    <t>职业年金缴费</t>
  </si>
  <si>
    <t>其他工资福利支出</t>
  </si>
  <si>
    <t xml:space="preserve"> 商品和服务支出</t>
  </si>
  <si>
    <t>办公费</t>
  </si>
  <si>
    <t>印刷费</t>
  </si>
  <si>
    <t>手续费</t>
  </si>
  <si>
    <t>电费</t>
  </si>
  <si>
    <t>邮电费</t>
  </si>
  <si>
    <t>取暖费</t>
  </si>
  <si>
    <t>物业管理费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</si>
  <si>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</si>
  <si>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</si>
  <si>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</si>
  <si>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</si>
  <si>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</si>
  <si>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</si>
  <si>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</si>
  <si>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</si>
  <si>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其他商品和服务支出</t>
  </si>
  <si>
    <t>对个人和家庭的补助</t>
  </si>
  <si>
    <t>退休费</t>
  </si>
  <si>
    <t>医疗费</t>
  </si>
  <si>
    <t>住房公积金</t>
  </si>
  <si>
    <t>其他对个人和家庭的补助支出</t>
  </si>
  <si>
    <t>其他资本性支出</t>
  </si>
  <si>
    <t>信息网络及软件购置更新</t>
  </si>
  <si>
    <t>公务用车购置</t>
  </si>
  <si>
    <t>一般公共预算“三公”经费支出决算表</t>
  </si>
  <si>
    <t xml:space="preserve"> 2016年决算数</t>
  </si>
  <si>
    <t xml:space="preserve"> 2017年决算数</t>
  </si>
  <si>
    <t>因公出国(境)费</t>
  </si>
  <si>
    <t>公务用车购置及运行费</t>
  </si>
  <si>
    <t>公务用车购置费</t>
  </si>
  <si>
    <t>公务用车运行费</t>
  </si>
  <si>
    <t>政府性基金支出决算表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</si>
  <si>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</si>
  <si>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</si>
  <si>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</si>
  <si>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</si>
  <si>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部门收支决算总表</t>
  </si>
  <si>
    <t>2017年</t>
  </si>
  <si>
    <t>一、一般公共预算拨款收入</t>
  </si>
  <si>
    <t>一、一般公共服务</t>
  </si>
  <si>
    <t>二、政府性基金预算拨款收入</t>
  </si>
  <si>
    <t>八、社会保障和就业支出</t>
  </si>
  <si>
    <t>三、事业收入</t>
  </si>
  <si>
    <t>九、医疗卫生与计划生育支出</t>
  </si>
  <si>
    <t>四、事业单位经营收入</t>
  </si>
  <si>
    <t>十四、资源勘探信息等支出</t>
  </si>
  <si>
    <t>五、其他收入</t>
  </si>
  <si>
    <t>十九、住房保障支出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</si>
  <si>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</si>
  <si>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</si>
  <si>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</si>
  <si>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</si>
  <si>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</si>
  <si>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部门收入决算总表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</si>
  <si>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</si>
  <si>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</si>
  <si>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</si>
  <si>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</si>
  <si>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</si>
  <si>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</si>
  <si>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</si>
  <si>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</si>
  <si>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</si>
  <si>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</si>
  <si>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其他一般公共服务支出</t>
  </si>
  <si>
    <t>合 计</t>
  </si>
  <si>
    <t>部门支出决算总表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</si>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</sst>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30">
    <font>
      <sz val="11"/>
      <color theme="1"/>
      <name val="宋体"/>
      <charset val="134"/>
      <scheme val="minor"/>
    </font>
    <font>
      <sz val="16"/>
      <color indexed="8"/>
      <name val="仿宋"/>
      <charset val="134"/>
    </font>
    <font>
      <sz val="18"/>
      <color indexed="8"/>
      <name val="方正小标宋简体"/>
      <charset val="134"/>
    </font>
    <font>
      <sz val="10.5"/>
      <color indexed="8"/>
      <name val="宋体"/>
      <charset val="134"/>
    </font>
    <font>
      <sz val="16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方正小标宋简体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28" fillId="9" borderId="12" applyNumberFormat="0" applyAlignment="0" applyProtection="0">
      <alignment vertical="center"/>
    </xf>
    <xf numFmtId="0" fontId="24" fillId="26" borderId="1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1" xfId="0" applyBorder="1" applyAlignment="1">
      <alignment horizontal="right" vertical="center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B6" sqref="B6"/>
    </sheetView>
  </sheetViews>
  <sheetFormatPr defaultColWidth="9" defaultRowHeight="13.5" outlineLevelCol="5"/>
  <cols>
    <col min="1" max="1" width="28.25" customWidth="1"/>
    <col min="2" max="2" width="18.875" customWidth="1"/>
    <col min="3" max="3" width="23.375" customWidth="1"/>
    <col min="4" max="4" width="11.75" customWidth="1"/>
    <col min="5" max="5" width="20.875" customWidth="1"/>
    <col min="6" max="6" width="23.75" customWidth="1"/>
  </cols>
  <sheetData>
    <row r="1" ht="22.5" spans="1:3">
      <c r="A1" s="1" t="s">
        <v>0</v>
      </c>
      <c r="C1" s="12" t="s">
        <v>1</v>
      </c>
    </row>
    <row r="2" ht="19.5" spans="1:6">
      <c r="A2" s="28" t="s">
        <v>2</v>
      </c>
      <c r="B2" s="29"/>
      <c r="C2" s="29"/>
      <c r="D2" s="29"/>
      <c r="E2" s="30" t="s">
        <v>3</v>
      </c>
      <c r="F2" s="30"/>
    </row>
    <row r="3" ht="21.6" customHeight="1" spans="1:6">
      <c r="A3" s="31" t="s">
        <v>4</v>
      </c>
      <c r="B3" s="32"/>
      <c r="C3" s="31" t="s">
        <v>5</v>
      </c>
      <c r="D3" s="33"/>
      <c r="E3" s="33"/>
      <c r="F3" s="32"/>
    </row>
    <row r="4" spans="1:6">
      <c r="A4" s="7" t="s">
        <v>6</v>
      </c>
      <c r="B4" s="7" t="s">
        <v>7</v>
      </c>
      <c r="C4" s="7" t="s">
        <v>6</v>
      </c>
      <c r="D4" s="7" t="s">
        <v>8</v>
      </c>
      <c r="E4" s="34" t="s">
        <v>9</v>
      </c>
      <c r="F4" s="34" t="s">
        <v>10</v>
      </c>
    </row>
    <row r="5" ht="33.75" customHeight="1" spans="1:6">
      <c r="A5" s="17" t="s">
        <v>11</v>
      </c>
      <c r="B5" s="7">
        <f>B6</f>
        <v>1181.28</v>
      </c>
      <c r="C5" s="7" t="s">
        <v>12</v>
      </c>
      <c r="D5" s="7"/>
      <c r="E5" s="7">
        <f>E8+E9+E10+E11</f>
        <v>1185.65</v>
      </c>
      <c r="F5" s="7">
        <v>0</v>
      </c>
    </row>
    <row r="6" ht="33.75" customHeight="1" spans="1:6">
      <c r="A6" s="35" t="s">
        <v>13</v>
      </c>
      <c r="B6" s="36">
        <v>1181.28</v>
      </c>
      <c r="C6" s="35" t="s">
        <v>14</v>
      </c>
      <c r="D6" s="7"/>
      <c r="E6" s="7">
        <v>0</v>
      </c>
      <c r="F6" s="7">
        <v>0</v>
      </c>
    </row>
    <row r="7" ht="33.75" customHeight="1" spans="1:6">
      <c r="A7" s="35" t="s">
        <v>15</v>
      </c>
      <c r="B7" s="36">
        <v>0</v>
      </c>
      <c r="C7" s="35" t="s">
        <v>16</v>
      </c>
      <c r="D7" s="7"/>
      <c r="E7" s="7">
        <v>0</v>
      </c>
      <c r="F7" s="7">
        <v>0</v>
      </c>
    </row>
    <row r="8" ht="33.75" customHeight="1" spans="1:6">
      <c r="A8" s="35"/>
      <c r="B8" s="36"/>
      <c r="C8" s="35" t="s">
        <v>17</v>
      </c>
      <c r="D8" s="7"/>
      <c r="E8" s="7">
        <v>76.85</v>
      </c>
      <c r="F8" s="7">
        <v>0</v>
      </c>
    </row>
    <row r="9" ht="33.75" customHeight="1" spans="1:6">
      <c r="A9" s="35"/>
      <c r="B9" s="36"/>
      <c r="C9" s="35" t="s">
        <v>18</v>
      </c>
      <c r="D9" s="7"/>
      <c r="E9" s="7">
        <v>29.87</v>
      </c>
      <c r="F9" s="7"/>
    </row>
    <row r="10" ht="33.75" customHeight="1" spans="1:6">
      <c r="A10" s="35" t="s">
        <v>19</v>
      </c>
      <c r="B10" s="36"/>
      <c r="C10" s="35" t="s">
        <v>20</v>
      </c>
      <c r="D10" s="7"/>
      <c r="E10" s="7">
        <v>1038.92</v>
      </c>
      <c r="F10" s="7">
        <v>0</v>
      </c>
    </row>
    <row r="11" ht="33.75" customHeight="1" spans="1:6">
      <c r="A11" s="35" t="s">
        <v>13</v>
      </c>
      <c r="B11" s="36">
        <v>92.49</v>
      </c>
      <c r="C11" s="35" t="s">
        <v>21</v>
      </c>
      <c r="D11" s="7"/>
      <c r="E11" s="7">
        <v>40.01</v>
      </c>
      <c r="F11" s="7">
        <v>0</v>
      </c>
    </row>
    <row r="12" ht="33.75" customHeight="1" spans="1:6">
      <c r="A12" s="35" t="s">
        <v>15</v>
      </c>
      <c r="B12" s="36">
        <v>0</v>
      </c>
      <c r="C12" s="35"/>
      <c r="D12" s="7"/>
      <c r="E12" s="7"/>
      <c r="F12" s="7"/>
    </row>
    <row r="13" ht="33.75" customHeight="1" spans="1:6">
      <c r="A13" s="36"/>
      <c r="B13" s="36"/>
      <c r="C13" s="35"/>
      <c r="D13" s="7"/>
      <c r="E13" s="7"/>
      <c r="F13" s="7"/>
    </row>
    <row r="14" ht="33.75" customHeight="1" spans="1:6">
      <c r="A14" s="36"/>
      <c r="B14" s="36"/>
      <c r="C14" s="35" t="s">
        <v>22</v>
      </c>
      <c r="D14" s="7"/>
      <c r="E14" s="7">
        <v>88.12</v>
      </c>
      <c r="F14" s="7">
        <v>0</v>
      </c>
    </row>
    <row r="15" ht="33.75" customHeight="1" spans="1:6">
      <c r="A15" s="36"/>
      <c r="B15" s="36"/>
      <c r="C15" s="36"/>
      <c r="D15" s="7"/>
      <c r="E15" s="7"/>
      <c r="F15" s="7"/>
    </row>
    <row r="16" ht="33.75" customHeight="1" spans="1:6">
      <c r="A16" s="36" t="s">
        <v>23</v>
      </c>
      <c r="B16" s="36">
        <f>B6+B11</f>
        <v>1273.77</v>
      </c>
      <c r="C16" s="36" t="s">
        <v>24</v>
      </c>
      <c r="D16" s="7"/>
      <c r="E16" s="7">
        <f>E9+E10+E11+E14+E8</f>
        <v>1273.77</v>
      </c>
      <c r="F16" s="7">
        <v>0</v>
      </c>
    </row>
    <row r="17" ht="22.5" spans="1:1">
      <c r="A17" s="12"/>
    </row>
  </sheetData>
  <mergeCells count="4"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D25" sqref="D25"/>
    </sheetView>
  </sheetViews>
  <sheetFormatPr defaultColWidth="9" defaultRowHeight="13.5" outlineLevelCol="5"/>
  <cols>
    <col min="1" max="1" width="19.75" customWidth="1"/>
    <col min="2" max="2" width="13.75" customWidth="1"/>
    <col min="3" max="3" width="14" customWidth="1"/>
    <col min="4" max="4" width="12.625" customWidth="1"/>
    <col min="5" max="5" width="11.5" customWidth="1"/>
    <col min="6" max="6" width="12" customWidth="1"/>
  </cols>
  <sheetData>
    <row r="1" ht="32.25" customHeight="1" spans="1:6">
      <c r="A1" s="1" t="s">
        <v>0</v>
      </c>
      <c r="B1" s="5"/>
      <c r="C1" s="2" t="s">
        <v>25</v>
      </c>
      <c r="D1" s="5"/>
      <c r="E1" s="5"/>
      <c r="F1" s="5"/>
    </row>
    <row r="2" ht="16.9" customHeight="1" spans="1:6">
      <c r="A2" s="26" t="s">
        <v>26</v>
      </c>
      <c r="B2" s="24"/>
      <c r="C2" s="24"/>
      <c r="D2" s="24"/>
      <c r="E2" s="24"/>
      <c r="F2" s="24"/>
    </row>
    <row r="3" ht="45" customHeight="1" spans="1:6">
      <c r="A3" s="7" t="s">
        <v>27</v>
      </c>
      <c r="B3" s="7"/>
      <c r="C3" s="7" t="s">
        <v>28</v>
      </c>
      <c r="D3" s="7"/>
      <c r="E3" s="7"/>
      <c r="F3" s="7" t="s">
        <v>29</v>
      </c>
    </row>
    <row r="4" ht="45" customHeight="1" spans="1:6">
      <c r="A4" s="7" t="s">
        <v>30</v>
      </c>
      <c r="B4" s="7" t="s">
        <v>31</v>
      </c>
      <c r="C4" s="7" t="s">
        <v>32</v>
      </c>
      <c r="D4" s="7" t="s">
        <v>33</v>
      </c>
      <c r="E4" s="7" t="s">
        <v>34</v>
      </c>
      <c r="F4" s="7"/>
    </row>
    <row r="5" ht="45" customHeight="1" spans="1:6">
      <c r="A5" s="7">
        <v>208</v>
      </c>
      <c r="B5" s="7" t="s">
        <v>35</v>
      </c>
      <c r="C5" s="7">
        <f>C6+C9</f>
        <v>76.85</v>
      </c>
      <c r="D5" s="9">
        <v>76.85</v>
      </c>
      <c r="E5" s="9">
        <v>0</v>
      </c>
      <c r="F5" s="7"/>
    </row>
    <row r="6" ht="45" customHeight="1" spans="1:6">
      <c r="A6" s="7">
        <v>20805</v>
      </c>
      <c r="B6" s="7" t="s">
        <v>36</v>
      </c>
      <c r="C6" s="7">
        <f>C7+C8</f>
        <v>73.3</v>
      </c>
      <c r="D6" s="9">
        <v>73.3</v>
      </c>
      <c r="E6" s="9">
        <v>0</v>
      </c>
      <c r="F6" s="7"/>
    </row>
    <row r="7" ht="45" customHeight="1" spans="1:6">
      <c r="A7" s="7">
        <v>2080504</v>
      </c>
      <c r="B7" s="7" t="s">
        <v>37</v>
      </c>
      <c r="C7" s="7">
        <v>2.46</v>
      </c>
      <c r="D7" s="9">
        <v>2.46</v>
      </c>
      <c r="E7" s="9">
        <v>0</v>
      </c>
      <c r="F7" s="7"/>
    </row>
    <row r="8" ht="45" customHeight="1" spans="1:6">
      <c r="A8" s="7">
        <v>2080505</v>
      </c>
      <c r="B8" s="7" t="s">
        <v>38</v>
      </c>
      <c r="C8" s="7">
        <v>70.84</v>
      </c>
      <c r="D8" s="9">
        <v>70.84</v>
      </c>
      <c r="E8" s="9">
        <v>0</v>
      </c>
      <c r="F8" s="7"/>
    </row>
    <row r="9" ht="45" customHeight="1" spans="1:6">
      <c r="A9" s="7">
        <v>20827</v>
      </c>
      <c r="B9" s="7" t="s">
        <v>39</v>
      </c>
      <c r="C9" s="7">
        <f>C10+C11+C12</f>
        <v>3.55</v>
      </c>
      <c r="D9" s="9">
        <v>3.55</v>
      </c>
      <c r="E9" s="9">
        <v>0</v>
      </c>
      <c r="F9" s="7"/>
    </row>
    <row r="10" ht="45" customHeight="1" spans="1:6">
      <c r="A10" s="7">
        <v>2082701</v>
      </c>
      <c r="B10" s="7" t="s">
        <v>40</v>
      </c>
      <c r="C10" s="7">
        <v>0.36</v>
      </c>
      <c r="D10" s="9">
        <v>0.36</v>
      </c>
      <c r="E10" s="9">
        <v>0</v>
      </c>
      <c r="F10" s="7"/>
    </row>
    <row r="11" ht="45" customHeight="1" spans="1:6">
      <c r="A11" s="7">
        <v>2082702</v>
      </c>
      <c r="B11" s="7" t="s">
        <v>41</v>
      </c>
      <c r="C11" s="7">
        <v>0.71</v>
      </c>
      <c r="D11" s="9">
        <v>0.71</v>
      </c>
      <c r="E11" s="9">
        <v>0</v>
      </c>
      <c r="F11" s="7"/>
    </row>
    <row r="12" ht="45" customHeight="1" spans="1:6">
      <c r="A12" s="7">
        <v>2082703</v>
      </c>
      <c r="B12" s="7" t="s">
        <v>42</v>
      </c>
      <c r="C12" s="7">
        <v>2.48</v>
      </c>
      <c r="D12" s="9">
        <v>2.48</v>
      </c>
      <c r="E12" s="9">
        <v>0</v>
      </c>
      <c r="F12" s="7"/>
    </row>
    <row r="13" ht="45" customHeight="1" spans="1:6">
      <c r="A13" s="7">
        <v>210</v>
      </c>
      <c r="B13" s="7" t="s">
        <v>43</v>
      </c>
      <c r="C13" s="7">
        <v>29.87</v>
      </c>
      <c r="D13" s="9">
        <v>29.87</v>
      </c>
      <c r="E13" s="9">
        <v>0</v>
      </c>
      <c r="F13" s="7"/>
    </row>
    <row r="14" ht="45" customHeight="1" spans="1:6">
      <c r="A14" s="7">
        <v>21011</v>
      </c>
      <c r="B14" s="7" t="s">
        <v>44</v>
      </c>
      <c r="C14" s="7">
        <f>C15+C16</f>
        <v>29.87</v>
      </c>
      <c r="D14" s="7">
        <f>D15+D16</f>
        <v>29.87</v>
      </c>
      <c r="E14" s="9">
        <v>0</v>
      </c>
      <c r="F14" s="7"/>
    </row>
    <row r="15" ht="45" customHeight="1" spans="1:6">
      <c r="A15" s="7">
        <v>2101101</v>
      </c>
      <c r="B15" s="7" t="s">
        <v>45</v>
      </c>
      <c r="C15" s="7">
        <v>28.38</v>
      </c>
      <c r="D15" s="9">
        <v>28.38</v>
      </c>
      <c r="E15" s="9">
        <v>0</v>
      </c>
      <c r="F15" s="7"/>
    </row>
    <row r="16" ht="45" customHeight="1" spans="1:6">
      <c r="A16" s="7">
        <v>2101199</v>
      </c>
      <c r="B16" s="7" t="s">
        <v>46</v>
      </c>
      <c r="C16" s="7">
        <v>1.49</v>
      </c>
      <c r="D16" s="9">
        <v>1.49</v>
      </c>
      <c r="E16" s="9">
        <v>0</v>
      </c>
      <c r="F16" s="7"/>
    </row>
    <row r="17" ht="45" customHeight="1" spans="1:6">
      <c r="A17" s="7">
        <v>215</v>
      </c>
      <c r="B17" s="7" t="s">
        <v>47</v>
      </c>
      <c r="C17" s="7">
        <v>1038.92</v>
      </c>
      <c r="D17" s="7">
        <v>544.6</v>
      </c>
      <c r="E17" s="9">
        <v>494.32</v>
      </c>
      <c r="F17" s="7"/>
    </row>
    <row r="18" ht="45" customHeight="1" spans="1:6">
      <c r="A18" s="7">
        <v>21506</v>
      </c>
      <c r="B18" s="7" t="s">
        <v>48</v>
      </c>
      <c r="C18" s="7">
        <v>1038.92</v>
      </c>
      <c r="D18" s="7">
        <v>544.6</v>
      </c>
      <c r="E18" s="10">
        <v>494.32</v>
      </c>
      <c r="F18" s="7"/>
    </row>
    <row r="19" ht="45" customHeight="1" spans="1:6">
      <c r="A19" s="7">
        <v>2150601</v>
      </c>
      <c r="B19" s="7" t="s">
        <v>49</v>
      </c>
      <c r="C19" s="7">
        <v>645.84</v>
      </c>
      <c r="D19" s="7">
        <v>540.6</v>
      </c>
      <c r="E19" s="10">
        <v>105.24</v>
      </c>
      <c r="F19" s="7"/>
    </row>
    <row r="20" ht="45" customHeight="1" spans="1:6">
      <c r="A20" s="7">
        <v>2150605</v>
      </c>
      <c r="B20" s="7" t="s">
        <v>50</v>
      </c>
      <c r="C20" s="7">
        <v>4</v>
      </c>
      <c r="D20" s="7">
        <v>4</v>
      </c>
      <c r="E20" s="10"/>
      <c r="F20" s="7"/>
    </row>
    <row r="21" ht="45" customHeight="1" spans="1:6">
      <c r="A21" s="7">
        <v>2150699</v>
      </c>
      <c r="B21" s="7" t="s">
        <v>51</v>
      </c>
      <c r="C21" s="7">
        <v>389.08</v>
      </c>
      <c r="D21" s="7">
        <v>0</v>
      </c>
      <c r="E21" s="10">
        <v>389.08</v>
      </c>
      <c r="F21" s="7"/>
    </row>
    <row r="22" ht="45" customHeight="1" spans="1:6">
      <c r="A22" s="7">
        <v>221</v>
      </c>
      <c r="B22" s="7" t="s">
        <v>52</v>
      </c>
      <c r="C22" s="7">
        <v>40.01</v>
      </c>
      <c r="D22" s="7">
        <v>40.01</v>
      </c>
      <c r="E22" s="10">
        <v>0</v>
      </c>
      <c r="F22" s="7"/>
    </row>
    <row r="23" ht="45" customHeight="1" spans="1:6">
      <c r="A23" s="7">
        <v>22102</v>
      </c>
      <c r="B23" s="7" t="s">
        <v>53</v>
      </c>
      <c r="C23" s="7">
        <v>40.01</v>
      </c>
      <c r="D23" s="7">
        <v>40.01</v>
      </c>
      <c r="E23" s="10">
        <v>0</v>
      </c>
      <c r="F23" s="7"/>
    </row>
    <row r="24" ht="45" customHeight="1" spans="1:6">
      <c r="A24" s="7">
        <v>2210201</v>
      </c>
      <c r="B24" s="7" t="s">
        <v>54</v>
      </c>
      <c r="C24" s="7">
        <v>40.01</v>
      </c>
      <c r="D24" s="7">
        <v>40.01</v>
      </c>
      <c r="E24" s="10">
        <v>0</v>
      </c>
      <c r="F24" s="7"/>
    </row>
    <row r="25" ht="36" customHeight="1" spans="1:6">
      <c r="A25" s="7" t="s">
        <v>8</v>
      </c>
      <c r="B25" s="7"/>
      <c r="C25" s="7">
        <f>D25+E25</f>
        <v>1185.65</v>
      </c>
      <c r="D25" s="7">
        <f>D22+D17+D13+D5</f>
        <v>691.33</v>
      </c>
      <c r="E25" s="7">
        <f>E22+E17+E13+E5</f>
        <v>494.32</v>
      </c>
      <c r="F25" s="7"/>
    </row>
    <row r="26" ht="14.25" spans="1:6">
      <c r="A26" s="27" t="s">
        <v>55</v>
      </c>
      <c r="B26" s="20"/>
      <c r="C26" s="20"/>
      <c r="D26" s="20"/>
      <c r="E26" s="20"/>
      <c r="F26" s="20"/>
    </row>
  </sheetData>
  <mergeCells count="5">
    <mergeCell ref="A2:F2"/>
    <mergeCell ref="A3:B3"/>
    <mergeCell ref="C3:E3"/>
    <mergeCell ref="A26:F26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opLeftCell="A28" workbookViewId="0">
      <selection activeCell="C39" sqref="C39"/>
    </sheetView>
  </sheetViews>
  <sheetFormatPr defaultColWidth="9" defaultRowHeight="13.5" outlineLevelCol="5"/>
  <cols>
    <col min="1" max="1" width="16.75" customWidth="1"/>
    <col min="2" max="2" width="17" customWidth="1"/>
    <col min="3" max="3" width="14.625" customWidth="1"/>
    <col min="4" max="4" width="15.125" customWidth="1"/>
    <col min="5" max="5" width="13.125" customWidth="1"/>
    <col min="6" max="6" width="12" customWidth="1"/>
  </cols>
  <sheetData>
    <row r="1" ht="30.6" customHeight="1" spans="1:3">
      <c r="A1" s="1" t="s">
        <v>0</v>
      </c>
      <c r="C1" s="12" t="s">
        <v>56</v>
      </c>
    </row>
    <row r="2" ht="21.6" customHeight="1" spans="1:6">
      <c r="A2" s="23"/>
      <c r="E2" s="24" t="s">
        <v>3</v>
      </c>
      <c r="F2" s="24"/>
    </row>
    <row r="3" ht="29.25" customHeight="1" spans="1:6">
      <c r="A3" s="7" t="s">
        <v>57</v>
      </c>
      <c r="B3" s="7"/>
      <c r="C3" s="7" t="s">
        <v>58</v>
      </c>
      <c r="D3" s="7"/>
      <c r="E3" s="7"/>
      <c r="F3" s="7" t="s">
        <v>29</v>
      </c>
    </row>
    <row r="4" ht="30" customHeight="1" spans="1:6">
      <c r="A4" s="7" t="s">
        <v>30</v>
      </c>
      <c r="B4" s="7" t="s">
        <v>31</v>
      </c>
      <c r="C4" s="7" t="s">
        <v>8</v>
      </c>
      <c r="D4" s="7" t="s">
        <v>59</v>
      </c>
      <c r="E4" s="7" t="s">
        <v>60</v>
      </c>
      <c r="F4" s="7"/>
    </row>
    <row r="5" ht="30" customHeight="1" spans="1:6">
      <c r="A5" s="7">
        <v>301</v>
      </c>
      <c r="B5" s="7" t="s">
        <v>61</v>
      </c>
      <c r="C5" s="25">
        <f>C6+C7+C8+C9+C10+C11+C12+C13</f>
        <v>517.8</v>
      </c>
      <c r="D5" s="25">
        <f>D6+D7+D8+D9+D10+D11+D12+D13</f>
        <v>517.8</v>
      </c>
      <c r="E5" s="25">
        <f>E6+E7+E8+E9+E10+E11+E12+E13</f>
        <v>0</v>
      </c>
      <c r="F5" s="7"/>
    </row>
    <row r="6" ht="30" customHeight="1" spans="1:6">
      <c r="A6" s="7">
        <v>30101</v>
      </c>
      <c r="B6" s="7" t="s">
        <v>62</v>
      </c>
      <c r="C6" s="25">
        <v>313.67</v>
      </c>
      <c r="D6" s="25">
        <v>313.67</v>
      </c>
      <c r="E6" s="25">
        <v>0</v>
      </c>
      <c r="F6" s="7"/>
    </row>
    <row r="7" ht="30" customHeight="1" spans="1:6">
      <c r="A7" s="7">
        <v>30102</v>
      </c>
      <c r="B7" s="7" t="s">
        <v>63</v>
      </c>
      <c r="C7" s="25">
        <f t="shared" ref="C7:C34" si="0">D7+E7</f>
        <v>1.73</v>
      </c>
      <c r="D7" s="25">
        <v>1.73</v>
      </c>
      <c r="E7" s="25">
        <v>0</v>
      </c>
      <c r="F7" s="7"/>
    </row>
    <row r="8" ht="30" customHeight="1" spans="1:6">
      <c r="A8" s="7">
        <v>30103</v>
      </c>
      <c r="B8" s="7" t="s">
        <v>64</v>
      </c>
      <c r="C8" s="25">
        <f t="shared" si="0"/>
        <v>30.68</v>
      </c>
      <c r="D8" s="25">
        <v>30.68</v>
      </c>
      <c r="E8" s="25">
        <v>0</v>
      </c>
      <c r="F8" s="7"/>
    </row>
    <row r="9" ht="30" customHeight="1" spans="1:6">
      <c r="A9" s="7">
        <v>30104</v>
      </c>
      <c r="B9" s="7" t="s">
        <v>65</v>
      </c>
      <c r="C9" s="25">
        <f t="shared" si="0"/>
        <v>41.1</v>
      </c>
      <c r="D9" s="25">
        <v>41.1</v>
      </c>
      <c r="E9" s="25">
        <v>0</v>
      </c>
      <c r="F9" s="7"/>
    </row>
    <row r="10" ht="30" customHeight="1" spans="1:6">
      <c r="A10" s="7">
        <v>30105</v>
      </c>
      <c r="B10" s="7" t="s">
        <v>66</v>
      </c>
      <c r="C10" s="25">
        <f t="shared" si="0"/>
        <v>12.72</v>
      </c>
      <c r="D10" s="25">
        <v>12.72</v>
      </c>
      <c r="E10" s="25">
        <v>0</v>
      </c>
      <c r="F10" s="7"/>
    </row>
    <row r="11" ht="30" customHeight="1" spans="1:6">
      <c r="A11" s="7">
        <v>30107</v>
      </c>
      <c r="B11" s="7" t="s">
        <v>67</v>
      </c>
      <c r="C11" s="25">
        <f t="shared" si="0"/>
        <v>75.22</v>
      </c>
      <c r="D11" s="25">
        <v>75.22</v>
      </c>
      <c r="E11" s="25">
        <v>0</v>
      </c>
      <c r="F11" s="7"/>
    </row>
    <row r="12" ht="30" customHeight="1" spans="1:6">
      <c r="A12" s="7">
        <v>30108</v>
      </c>
      <c r="B12" s="7" t="s">
        <v>68</v>
      </c>
      <c r="C12" s="25">
        <f t="shared" si="0"/>
        <v>42.68</v>
      </c>
      <c r="D12" s="25">
        <v>42.68</v>
      </c>
      <c r="E12" s="25">
        <v>0</v>
      </c>
      <c r="F12" s="7"/>
    </row>
    <row r="13" ht="30" customHeight="1" spans="1:6">
      <c r="A13" s="7">
        <v>30199</v>
      </c>
      <c r="B13" s="7" t="s">
        <v>69</v>
      </c>
      <c r="C13" s="25">
        <f t="shared" si="0"/>
        <v>0</v>
      </c>
      <c r="D13" s="25">
        <v>0</v>
      </c>
      <c r="E13" s="25">
        <v>0</v>
      </c>
      <c r="F13" s="7"/>
    </row>
    <row r="14" ht="30" customHeight="1" spans="1:6">
      <c r="A14" s="7">
        <v>302</v>
      </c>
      <c r="B14" s="7" t="s">
        <v>70</v>
      </c>
      <c r="C14" s="25">
        <f>C15+C16+C17+C18+C19+C20+C22+C23+C24+C25+C26+C27+C28+C29+C30+C21</f>
        <v>122.42</v>
      </c>
      <c r="D14" s="25">
        <f>D15+D16+D17+D18+D19+D20+D22+D23+D24+D25+D26+D27+D28+D29+D30</f>
        <v>0</v>
      </c>
      <c r="E14" s="25">
        <f>E15+E16+E17+E18+E19+E20+E22+E23+E24+E25+E26+E27+E28+E29+E30+E21</f>
        <v>122.42</v>
      </c>
      <c r="F14" s="7"/>
    </row>
    <row r="15" ht="30" customHeight="1" spans="1:6">
      <c r="A15" s="7">
        <v>30201</v>
      </c>
      <c r="B15" s="7" t="s">
        <v>71</v>
      </c>
      <c r="C15" s="25">
        <f t="shared" si="0"/>
        <v>6.2</v>
      </c>
      <c r="D15" s="25">
        <v>0</v>
      </c>
      <c r="E15" s="25">
        <v>6.2</v>
      </c>
      <c r="F15" s="7"/>
    </row>
    <row r="16" ht="30" customHeight="1" spans="1:6">
      <c r="A16" s="7">
        <v>30202</v>
      </c>
      <c r="B16" s="7" t="s">
        <v>72</v>
      </c>
      <c r="C16" s="25">
        <f t="shared" si="0"/>
        <v>0</v>
      </c>
      <c r="D16" s="25">
        <v>0</v>
      </c>
      <c r="E16" s="25">
        <v>0</v>
      </c>
      <c r="F16" s="7"/>
    </row>
    <row r="17" ht="30" customHeight="1" spans="1:6">
      <c r="A17" s="7">
        <v>30204</v>
      </c>
      <c r="B17" s="7" t="s">
        <v>73</v>
      </c>
      <c r="C17" s="25">
        <f t="shared" si="0"/>
        <v>0</v>
      </c>
      <c r="D17" s="25">
        <v>0</v>
      </c>
      <c r="E17" s="25">
        <v>0</v>
      </c>
      <c r="F17" s="7"/>
    </row>
    <row r="18" ht="30" customHeight="1" spans="1:6">
      <c r="A18" s="7">
        <v>30206</v>
      </c>
      <c r="B18" s="7" t="s">
        <v>74</v>
      </c>
      <c r="C18" s="25">
        <f t="shared" si="0"/>
        <v>1.1</v>
      </c>
      <c r="D18" s="25">
        <v>0</v>
      </c>
      <c r="E18" s="25">
        <v>1.1</v>
      </c>
      <c r="F18" s="7"/>
    </row>
    <row r="19" ht="30" customHeight="1" spans="1:6">
      <c r="A19" s="7">
        <v>30207</v>
      </c>
      <c r="B19" s="7" t="s">
        <v>75</v>
      </c>
      <c r="C19" s="25">
        <f t="shared" si="0"/>
        <v>8.03</v>
      </c>
      <c r="D19" s="25">
        <v>0</v>
      </c>
      <c r="E19" s="25">
        <v>8.03</v>
      </c>
      <c r="F19" s="7"/>
    </row>
    <row r="20" ht="30" customHeight="1" spans="1:6">
      <c r="A20" s="7">
        <v>30208</v>
      </c>
      <c r="B20" s="7" t="s">
        <v>76</v>
      </c>
      <c r="C20" s="25">
        <f t="shared" si="0"/>
        <v>1.51</v>
      </c>
      <c r="D20" s="25">
        <v>0</v>
      </c>
      <c r="E20" s="25">
        <v>1.51</v>
      </c>
      <c r="F20" s="7"/>
    </row>
    <row r="21" ht="30" customHeight="1" spans="1:6">
      <c r="A21" s="7">
        <v>30209</v>
      </c>
      <c r="B21" s="7" t="s">
        <v>77</v>
      </c>
      <c r="C21" s="25">
        <f>D21+E21</f>
        <v>0.26</v>
      </c>
      <c r="D21" s="25">
        <v>0</v>
      </c>
      <c r="E21" s="25">
        <v>0.26</v>
      </c>
      <c r="F21" s="7"/>
    </row>
    <row r="22" ht="30" customHeight="1" spans="1:6">
      <c r="A22" s="7">
        <v>30211</v>
      </c>
      <c r="B22" s="7" t="s">
        <v>78</v>
      </c>
      <c r="C22" s="25">
        <f>D22+E22</f>
        <v>64.9</v>
      </c>
      <c r="D22" s="25">
        <v>0</v>
      </c>
      <c r="E22" s="25">
        <v>64.9</v>
      </c>
      <c r="F22" s="7"/>
    </row>
    <row r="23" ht="30" customHeight="1" spans="1:6">
      <c r="A23" s="7">
        <v>30213</v>
      </c>
      <c r="B23" s="7" t="s">
        <v>79</v>
      </c>
      <c r="C23" s="25">
        <f>D23+E23</f>
        <v>0</v>
      </c>
      <c r="D23" s="25">
        <v>0</v>
      </c>
      <c r="E23" s="25">
        <v>0</v>
      </c>
      <c r="F23" s="7"/>
    </row>
    <row r="24" ht="30" customHeight="1" spans="1:6">
      <c r="A24" s="7">
        <v>30215</v>
      </c>
      <c r="B24" s="7" t="s">
        <v>80</v>
      </c>
      <c r="C24" s="25">
        <f>D24+E24</f>
        <v>2.63</v>
      </c>
      <c r="D24" s="25">
        <v>0</v>
      </c>
      <c r="E24" s="25">
        <v>2.63</v>
      </c>
      <c r="F24" s="7"/>
    </row>
    <row r="25" ht="30" customHeight="1" spans="1:6">
      <c r="A25" s="7">
        <v>30216</v>
      </c>
      <c r="B25" s="7" t="s">
        <v>81</v>
      </c>
      <c r="C25" s="25">
        <f>D25+E25</f>
        <v>2.82</v>
      </c>
      <c r="D25" s="25">
        <v>0</v>
      </c>
      <c r="E25" s="25">
        <v>2.82</v>
      </c>
      <c r="F25" s="7"/>
    </row>
    <row r="26" ht="30" customHeight="1" spans="1:6">
      <c r="A26" s="7">
        <v>30217</v>
      </c>
      <c r="B26" s="7" t="s">
        <v>82</v>
      </c>
      <c r="C26" s="25">
        <f>D26+E26</f>
        <v>8.12</v>
      </c>
      <c r="D26" s="25">
        <v>0</v>
      </c>
      <c r="E26" s="25">
        <v>8.12</v>
      </c>
      <c r="F26" s="7"/>
    </row>
    <row r="27" ht="30" customHeight="1" spans="1:6">
      <c r="A27" s="7">
        <v>30228</v>
      </c>
      <c r="B27" s="7" t="s">
        <v>83</v>
      </c>
      <c r="C27" s="25">
        <f>D27+E27</f>
        <v>0</v>
      </c>
      <c r="D27" s="25">
        <v>0</v>
      </c>
      <c r="E27" s="25">
        <v>0</v>
      </c>
      <c r="F27" s="7"/>
    </row>
    <row r="28" ht="30" customHeight="1" spans="1:6">
      <c r="A28" s="7">
        <v>30229</v>
      </c>
      <c r="B28" s="7" t="s">
        <v>84</v>
      </c>
      <c r="C28" s="25">
        <f>D28+E28</f>
        <v>0</v>
      </c>
      <c r="D28" s="25">
        <v>0</v>
      </c>
      <c r="E28" s="25">
        <v>0</v>
      </c>
      <c r="F28" s="7"/>
    </row>
    <row r="29" ht="30" customHeight="1" spans="1:6">
      <c r="A29" s="7">
        <v>30231</v>
      </c>
      <c r="B29" s="7" t="s">
        <v>85</v>
      </c>
      <c r="C29" s="25">
        <f>D29+E29</f>
        <v>23.01</v>
      </c>
      <c r="D29" s="25">
        <v>0</v>
      </c>
      <c r="E29" s="25">
        <v>23.01</v>
      </c>
      <c r="F29" s="7"/>
    </row>
    <row r="30" ht="30" customHeight="1" spans="1:6">
      <c r="A30" s="7">
        <v>30299</v>
      </c>
      <c r="B30" s="7" t="s">
        <v>86</v>
      </c>
      <c r="C30" s="25">
        <f>D30+E30</f>
        <v>3.84</v>
      </c>
      <c r="D30" s="25">
        <v>0</v>
      </c>
      <c r="E30" s="25">
        <v>3.84</v>
      </c>
      <c r="F30" s="7"/>
    </row>
    <row r="31" ht="30" customHeight="1" spans="1:6">
      <c r="A31" s="7">
        <v>303</v>
      </c>
      <c r="B31" s="7" t="s">
        <v>87</v>
      </c>
      <c r="C31" s="25">
        <f>C32+C33+C34</f>
        <v>51.11</v>
      </c>
      <c r="D31" s="25">
        <f>D32+D33+D34</f>
        <v>51.11</v>
      </c>
      <c r="E31" s="25">
        <f>E32+E33+E34</f>
        <v>0</v>
      </c>
      <c r="F31" s="7"/>
    </row>
    <row r="32" ht="30" customHeight="1" spans="1:6">
      <c r="A32" s="7">
        <v>30302</v>
      </c>
      <c r="B32" s="7" t="s">
        <v>88</v>
      </c>
      <c r="C32" s="25">
        <f>D32+E32</f>
        <v>3.14</v>
      </c>
      <c r="D32" s="25">
        <v>3.14</v>
      </c>
      <c r="E32" s="25">
        <v>0</v>
      </c>
      <c r="F32" s="7"/>
    </row>
    <row r="33" ht="30" customHeight="1" spans="1:6">
      <c r="A33" s="7">
        <v>30307</v>
      </c>
      <c r="B33" s="7" t="s">
        <v>89</v>
      </c>
      <c r="C33" s="25">
        <f>D33+E33</f>
        <v>7.96</v>
      </c>
      <c r="D33" s="25">
        <v>7.96</v>
      </c>
      <c r="E33" s="25">
        <v>0</v>
      </c>
      <c r="F33" s="7"/>
    </row>
    <row r="34" ht="30" customHeight="1" spans="1:6">
      <c r="A34" s="7">
        <v>30311</v>
      </c>
      <c r="B34" s="7" t="s">
        <v>90</v>
      </c>
      <c r="C34" s="25">
        <f>D34+E34</f>
        <v>40.01</v>
      </c>
      <c r="D34" s="25">
        <v>40.01</v>
      </c>
      <c r="E34" s="25">
        <v>0</v>
      </c>
      <c r="F34" s="7"/>
    </row>
    <row r="35" ht="30" customHeight="1" spans="1:6">
      <c r="A35" s="7">
        <v>30399</v>
      </c>
      <c r="B35" s="7" t="s">
        <v>91</v>
      </c>
      <c r="C35" s="25">
        <f>D35+E35</f>
        <v>0</v>
      </c>
      <c r="D35" s="25">
        <v>0</v>
      </c>
      <c r="E35" s="25">
        <v>0</v>
      </c>
      <c r="F35" s="7"/>
    </row>
    <row r="36" ht="30" customHeight="1" spans="1:6">
      <c r="A36" s="7">
        <v>310</v>
      </c>
      <c r="B36" s="7" t="s">
        <v>92</v>
      </c>
      <c r="C36" s="25">
        <f>C37+C38</f>
        <v>0</v>
      </c>
      <c r="D36" s="25">
        <f>D37+D38</f>
        <v>0</v>
      </c>
      <c r="E36" s="25">
        <f>E37+E38</f>
        <v>0</v>
      </c>
      <c r="F36" s="7"/>
    </row>
    <row r="37" ht="30" customHeight="1" spans="1:6">
      <c r="A37" s="7">
        <v>31006</v>
      </c>
      <c r="B37" s="7" t="s">
        <v>93</v>
      </c>
      <c r="C37" s="25">
        <f>D37+E37</f>
        <v>0</v>
      </c>
      <c r="D37" s="25">
        <v>0</v>
      </c>
      <c r="E37" s="25">
        <v>0</v>
      </c>
      <c r="F37" s="7"/>
    </row>
    <row r="38" ht="30" customHeight="1" spans="1:6">
      <c r="A38" s="7">
        <v>31013</v>
      </c>
      <c r="B38" s="7" t="s">
        <v>94</v>
      </c>
      <c r="C38" s="25">
        <f>D38+E38</f>
        <v>0</v>
      </c>
      <c r="D38" s="25">
        <v>0</v>
      </c>
      <c r="E38" s="25">
        <v>0</v>
      </c>
      <c r="F38" s="7"/>
    </row>
    <row r="39" ht="30" customHeight="1" spans="1:6">
      <c r="A39" s="7" t="s">
        <v>8</v>
      </c>
      <c r="B39" s="7"/>
      <c r="C39" s="25">
        <f>C36+C31+C14+C5</f>
        <v>691.33</v>
      </c>
      <c r="D39" s="25">
        <f>D36+D31+D14+D5</f>
        <v>568.91</v>
      </c>
      <c r="E39" s="25">
        <f>E36+E31+E14+E5</f>
        <v>122.42</v>
      </c>
      <c r="F39" s="7"/>
    </row>
  </sheetData>
  <mergeCells count="5">
    <mergeCell ref="E2:F2"/>
    <mergeCell ref="A3:B3"/>
    <mergeCell ref="C3:E3"/>
    <mergeCell ref="A39:B39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F6" sqref="F6"/>
    </sheetView>
  </sheetViews>
  <sheetFormatPr defaultColWidth="9" defaultRowHeight="13.5"/>
  <cols>
    <col min="1" max="1" width="11.75" customWidth="1"/>
    <col min="6" max="6" width="12.25" customWidth="1"/>
    <col min="12" max="12" width="10.875" customWidth="1"/>
  </cols>
  <sheetData>
    <row r="1" ht="30" customHeight="1" spans="1:12">
      <c r="A1" s="1" t="s">
        <v>0</v>
      </c>
      <c r="B1" s="12" t="s">
        <v>95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ht="20.45" customHeight="1" spans="1:12">
      <c r="A2" s="19"/>
      <c r="B2" s="20"/>
      <c r="C2" s="20"/>
      <c r="D2" s="20"/>
      <c r="E2" s="20"/>
      <c r="F2" s="20"/>
      <c r="G2" s="20"/>
      <c r="H2" s="20"/>
      <c r="I2" s="20"/>
      <c r="J2" s="20"/>
      <c r="K2" s="22" t="s">
        <v>3</v>
      </c>
      <c r="L2" s="22"/>
    </row>
    <row r="3" ht="49.15" customHeight="1" spans="1:12">
      <c r="A3" s="9" t="s">
        <v>96</v>
      </c>
      <c r="B3" s="9"/>
      <c r="C3" s="9"/>
      <c r="D3" s="9"/>
      <c r="E3" s="9"/>
      <c r="F3" s="9"/>
      <c r="G3" s="9" t="s">
        <v>97</v>
      </c>
      <c r="H3" s="9"/>
      <c r="I3" s="9"/>
      <c r="J3" s="9"/>
      <c r="K3" s="9"/>
      <c r="L3" s="9"/>
    </row>
    <row r="4" ht="49.15" customHeight="1" spans="1:12">
      <c r="A4" s="9" t="s">
        <v>8</v>
      </c>
      <c r="B4" s="7" t="s">
        <v>98</v>
      </c>
      <c r="C4" s="9" t="s">
        <v>99</v>
      </c>
      <c r="D4" s="9"/>
      <c r="E4" s="9"/>
      <c r="F4" s="7" t="s">
        <v>82</v>
      </c>
      <c r="G4" s="9" t="s">
        <v>8</v>
      </c>
      <c r="H4" s="7" t="s">
        <v>98</v>
      </c>
      <c r="I4" s="9" t="s">
        <v>99</v>
      </c>
      <c r="J4" s="9"/>
      <c r="K4" s="9"/>
      <c r="L4" s="7" t="s">
        <v>82</v>
      </c>
    </row>
    <row r="5" ht="49.15" customHeight="1" spans="1:12">
      <c r="A5" s="9"/>
      <c r="B5" s="7"/>
      <c r="C5" s="7" t="s">
        <v>32</v>
      </c>
      <c r="D5" s="7" t="s">
        <v>100</v>
      </c>
      <c r="E5" s="7" t="s">
        <v>101</v>
      </c>
      <c r="F5" s="7"/>
      <c r="G5" s="9"/>
      <c r="H5" s="7"/>
      <c r="I5" s="7" t="s">
        <v>32</v>
      </c>
      <c r="J5" s="7" t="s">
        <v>100</v>
      </c>
      <c r="K5" s="7" t="s">
        <v>101</v>
      </c>
      <c r="L5" s="7"/>
    </row>
    <row r="6" ht="49.15" customHeight="1" spans="1:12">
      <c r="A6" s="9">
        <f>C6+B6+F6</f>
        <v>37</v>
      </c>
      <c r="B6" s="9">
        <v>0</v>
      </c>
      <c r="C6" s="9">
        <f>D6+E6</f>
        <v>27</v>
      </c>
      <c r="D6" s="9">
        <v>0</v>
      </c>
      <c r="E6" s="9">
        <v>27</v>
      </c>
      <c r="F6" s="9">
        <v>10</v>
      </c>
      <c r="G6" s="9">
        <f>H6+I6+L6</f>
        <v>104</v>
      </c>
      <c r="H6" s="9">
        <v>0</v>
      </c>
      <c r="I6" s="9">
        <f>J6+K6</f>
        <v>95</v>
      </c>
      <c r="J6" s="9">
        <v>60</v>
      </c>
      <c r="K6" s="9">
        <v>35</v>
      </c>
      <c r="L6" s="9">
        <v>9</v>
      </c>
    </row>
    <row r="7" ht="49.15" customHeight="1" spans="1: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ht="49.15" customHeight="1" spans="1:1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ht="49.15" customHeight="1" spans="1:1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ht="49.15" customHeight="1" spans="1:1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</sheetData>
  <mergeCells count="12">
    <mergeCell ref="B1:L1"/>
    <mergeCell ref="K2:L2"/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C20" sqref="C20:F20"/>
    </sheetView>
  </sheetViews>
  <sheetFormatPr defaultColWidth="9" defaultRowHeight="13.5" outlineLevelCol="5"/>
  <cols>
    <col min="1" max="1" width="15.5" customWidth="1"/>
    <col min="2" max="2" width="11.75" customWidth="1"/>
    <col min="3" max="3" width="13.625" customWidth="1"/>
    <col min="4" max="4" width="14.75" customWidth="1"/>
    <col min="5" max="5" width="12.25" customWidth="1"/>
    <col min="6" max="6" width="12.375" customWidth="1"/>
  </cols>
  <sheetData>
    <row r="1" ht="22.5" spans="1:6">
      <c r="A1" s="1" t="s">
        <v>0</v>
      </c>
      <c r="B1" s="12"/>
      <c r="C1" s="12" t="s">
        <v>102</v>
      </c>
      <c r="D1" s="12"/>
      <c r="E1" s="12"/>
      <c r="F1" s="12"/>
    </row>
    <row r="2" ht="21" customHeight="1" spans="1:6">
      <c r="A2" s="18" t="s">
        <v>103</v>
      </c>
      <c r="E2" s="6" t="s">
        <v>3</v>
      </c>
      <c r="F2" s="6"/>
    </row>
    <row r="3" ht="27.6" customHeight="1" spans="1:6">
      <c r="A3" s="9" t="s">
        <v>30</v>
      </c>
      <c r="B3" s="9" t="s">
        <v>104</v>
      </c>
      <c r="C3" s="9" t="s">
        <v>105</v>
      </c>
      <c r="D3" s="9" t="s">
        <v>106</v>
      </c>
      <c r="E3" s="9"/>
      <c r="F3" s="9"/>
    </row>
    <row r="4" ht="27.6" customHeight="1" spans="1:6">
      <c r="A4" s="9"/>
      <c r="B4" s="9"/>
      <c r="C4" s="9"/>
      <c r="D4" s="9" t="s">
        <v>8</v>
      </c>
      <c r="E4" s="9" t="s">
        <v>33</v>
      </c>
      <c r="F4" s="9" t="s">
        <v>34</v>
      </c>
    </row>
    <row r="5" ht="27.6" customHeight="1" spans="1:6">
      <c r="A5" s="8"/>
      <c r="B5" s="9">
        <v>0</v>
      </c>
      <c r="C5" s="9">
        <v>0</v>
      </c>
      <c r="D5" s="9">
        <v>0</v>
      </c>
      <c r="E5" s="9">
        <v>0</v>
      </c>
      <c r="F5" s="9">
        <v>0</v>
      </c>
    </row>
    <row r="6" ht="27.6" customHeight="1" spans="1:6">
      <c r="A6" s="8"/>
      <c r="B6" s="9">
        <v>0</v>
      </c>
      <c r="C6" s="9">
        <v>0</v>
      </c>
      <c r="D6" s="9">
        <v>0</v>
      </c>
      <c r="E6" s="9">
        <v>0</v>
      </c>
      <c r="F6" s="9">
        <v>0</v>
      </c>
    </row>
    <row r="7" ht="27.6" customHeight="1" spans="1:6">
      <c r="A7" s="8"/>
      <c r="B7" s="9">
        <v>0</v>
      </c>
      <c r="C7" s="9">
        <v>0</v>
      </c>
      <c r="D7" s="9">
        <v>0</v>
      </c>
      <c r="E7" s="9">
        <v>0</v>
      </c>
      <c r="F7" s="9">
        <v>0</v>
      </c>
    </row>
    <row r="8" ht="27.6" customHeight="1" spans="1:6">
      <c r="A8" s="8"/>
      <c r="B8" s="9">
        <v>0</v>
      </c>
      <c r="C8" s="9">
        <v>0</v>
      </c>
      <c r="D8" s="9">
        <v>0</v>
      </c>
      <c r="E8" s="9">
        <v>0</v>
      </c>
      <c r="F8" s="9">
        <v>0</v>
      </c>
    </row>
    <row r="9" ht="27.6" customHeight="1" spans="1:6">
      <c r="A9" s="8"/>
      <c r="B9" s="9">
        <v>0</v>
      </c>
      <c r="C9" s="9">
        <v>0</v>
      </c>
      <c r="D9" s="9">
        <v>0</v>
      </c>
      <c r="E9" s="9">
        <v>0</v>
      </c>
      <c r="F9" s="9">
        <v>0</v>
      </c>
    </row>
    <row r="10" ht="27.6" customHeight="1" spans="1:6">
      <c r="A10" s="8"/>
      <c r="B10" s="9">
        <v>0</v>
      </c>
      <c r="C10" s="9">
        <v>0</v>
      </c>
      <c r="D10" s="9">
        <v>0</v>
      </c>
      <c r="E10" s="9">
        <v>0</v>
      </c>
      <c r="F10" s="9">
        <v>0</v>
      </c>
    </row>
    <row r="11" ht="27.6" customHeight="1" spans="1:6">
      <c r="A11" s="8"/>
      <c r="B11" s="9">
        <v>0</v>
      </c>
      <c r="C11" s="9">
        <v>0</v>
      </c>
      <c r="D11" s="9">
        <v>0</v>
      </c>
      <c r="E11" s="9">
        <v>0</v>
      </c>
      <c r="F11" s="9">
        <v>0</v>
      </c>
    </row>
    <row r="12" ht="27.6" customHeight="1" spans="1:6">
      <c r="A12" s="8"/>
      <c r="B12" s="9">
        <v>0</v>
      </c>
      <c r="C12" s="9">
        <v>0</v>
      </c>
      <c r="D12" s="9">
        <v>0</v>
      </c>
      <c r="E12" s="9">
        <v>0</v>
      </c>
      <c r="F12" s="9">
        <v>0</v>
      </c>
    </row>
    <row r="13" ht="27.6" customHeight="1" spans="1:6">
      <c r="A13" s="8"/>
      <c r="B13" s="9">
        <v>0</v>
      </c>
      <c r="C13" s="9">
        <v>0</v>
      </c>
      <c r="D13" s="9">
        <v>0</v>
      </c>
      <c r="E13" s="9">
        <v>0</v>
      </c>
      <c r="F13" s="9">
        <v>0</v>
      </c>
    </row>
    <row r="14" ht="27.6" customHeight="1" spans="1:6">
      <c r="A14" s="8"/>
      <c r="B14" s="9">
        <v>0</v>
      </c>
      <c r="C14" s="9">
        <v>0</v>
      </c>
      <c r="D14" s="9">
        <v>0</v>
      </c>
      <c r="E14" s="9">
        <v>0</v>
      </c>
      <c r="F14" s="9">
        <v>0</v>
      </c>
    </row>
    <row r="15" ht="27.6" customHeight="1" spans="1:6">
      <c r="A15" s="8"/>
      <c r="B15" s="9">
        <v>0</v>
      </c>
      <c r="C15" s="9">
        <v>0</v>
      </c>
      <c r="D15" s="9">
        <v>0</v>
      </c>
      <c r="E15" s="9">
        <v>0</v>
      </c>
      <c r="F15" s="9">
        <v>0</v>
      </c>
    </row>
    <row r="16" ht="27.6" customHeight="1" spans="1:6">
      <c r="A16" s="8"/>
      <c r="B16" s="9">
        <v>0</v>
      </c>
      <c r="C16" s="9">
        <v>0</v>
      </c>
      <c r="D16" s="9">
        <v>0</v>
      </c>
      <c r="E16" s="9">
        <v>0</v>
      </c>
      <c r="F16" s="9">
        <v>0</v>
      </c>
    </row>
    <row r="17" ht="27.6" customHeight="1" spans="1:6">
      <c r="A17" s="8"/>
      <c r="B17" s="9">
        <v>0</v>
      </c>
      <c r="C17" s="9">
        <v>0</v>
      </c>
      <c r="D17" s="9">
        <v>0</v>
      </c>
      <c r="E17" s="9">
        <v>0</v>
      </c>
      <c r="F17" s="9">
        <v>0</v>
      </c>
    </row>
    <row r="18" ht="27.6" customHeight="1" spans="1:6">
      <c r="A18" s="8"/>
      <c r="B18" s="9">
        <v>0</v>
      </c>
      <c r="C18" s="9">
        <v>0</v>
      </c>
      <c r="D18" s="9">
        <v>0</v>
      </c>
      <c r="E18" s="9">
        <v>0</v>
      </c>
      <c r="F18" s="9">
        <v>0</v>
      </c>
    </row>
    <row r="19" ht="27.6" customHeight="1" spans="1:6">
      <c r="A19" s="8"/>
      <c r="B19" s="9">
        <v>0</v>
      </c>
      <c r="C19" s="9">
        <v>0</v>
      </c>
      <c r="D19" s="9">
        <v>0</v>
      </c>
      <c r="E19" s="9">
        <v>0</v>
      </c>
      <c r="F19" s="9">
        <v>0</v>
      </c>
    </row>
    <row r="20" ht="27.6" customHeight="1" spans="1:6">
      <c r="A20" s="9" t="s">
        <v>8</v>
      </c>
      <c r="B20" s="9"/>
      <c r="C20" s="9">
        <v>0</v>
      </c>
      <c r="D20" s="9">
        <v>0</v>
      </c>
      <c r="E20" s="9">
        <v>0</v>
      </c>
      <c r="F20" s="9">
        <v>0</v>
      </c>
    </row>
    <row r="21" ht="22.5" spans="1:1">
      <c r="A21" s="12"/>
    </row>
  </sheetData>
  <mergeCells count="6">
    <mergeCell ref="E2:F2"/>
    <mergeCell ref="D3:F3"/>
    <mergeCell ref="A20:B20"/>
    <mergeCell ref="A3:A4"/>
    <mergeCell ref="B3:B4"/>
    <mergeCell ref="C3:C4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B13" sqref="B13"/>
    </sheetView>
  </sheetViews>
  <sheetFormatPr defaultColWidth="9" defaultRowHeight="13.5" outlineLevelCol="3"/>
  <cols>
    <col min="1" max="1" width="28" customWidth="1"/>
    <col min="2" max="2" width="27" customWidth="1"/>
    <col min="3" max="4" width="23.75" customWidth="1"/>
  </cols>
  <sheetData>
    <row r="1" ht="22.5" spans="1:4">
      <c r="A1" s="1" t="s">
        <v>0</v>
      </c>
      <c r="B1" s="12" t="s">
        <v>107</v>
      </c>
      <c r="C1" s="15"/>
      <c r="D1" s="15" t="s">
        <v>108</v>
      </c>
    </row>
    <row r="2" ht="21.6" customHeight="1" spans="1:4">
      <c r="A2" s="16"/>
      <c r="D2" t="s">
        <v>3</v>
      </c>
    </row>
    <row r="3" ht="28.15" customHeight="1" spans="1:4">
      <c r="A3" s="7" t="s">
        <v>4</v>
      </c>
      <c r="B3" s="7"/>
      <c r="C3" s="7" t="s">
        <v>5</v>
      </c>
      <c r="D3" s="7"/>
    </row>
    <row r="4" ht="28.15" customHeight="1" spans="1:4">
      <c r="A4" s="7" t="s">
        <v>6</v>
      </c>
      <c r="B4" s="7" t="s">
        <v>7</v>
      </c>
      <c r="C4" s="7" t="s">
        <v>6</v>
      </c>
      <c r="D4" s="7" t="s">
        <v>7</v>
      </c>
    </row>
    <row r="5" ht="28.15" customHeight="1" spans="1:4">
      <c r="A5" s="17" t="s">
        <v>109</v>
      </c>
      <c r="B5" s="7">
        <v>1181.28</v>
      </c>
      <c r="C5" s="17" t="s">
        <v>110</v>
      </c>
      <c r="D5" s="7">
        <v>1185.65</v>
      </c>
    </row>
    <row r="6" ht="28.15" customHeight="1" spans="1:4">
      <c r="A6" s="17" t="s">
        <v>111</v>
      </c>
      <c r="B6" s="7">
        <v>0</v>
      </c>
      <c r="C6" s="17" t="s">
        <v>112</v>
      </c>
      <c r="D6" s="7">
        <v>76.85</v>
      </c>
    </row>
    <row r="7" ht="28.15" customHeight="1" spans="1:4">
      <c r="A7" s="17" t="s">
        <v>113</v>
      </c>
      <c r="B7" s="7">
        <v>0</v>
      </c>
      <c r="C7" s="17" t="s">
        <v>114</v>
      </c>
      <c r="D7" s="7">
        <v>29.87</v>
      </c>
    </row>
    <row r="8" ht="28.15" customHeight="1" spans="1:4">
      <c r="A8" s="17" t="s">
        <v>115</v>
      </c>
      <c r="B8" s="7">
        <v>0</v>
      </c>
      <c r="C8" s="17" t="s">
        <v>116</v>
      </c>
      <c r="D8" s="7">
        <v>1038.92</v>
      </c>
    </row>
    <row r="9" ht="28.15" customHeight="1" spans="1:4">
      <c r="A9" s="17" t="s">
        <v>117</v>
      </c>
      <c r="B9" s="7">
        <v>0</v>
      </c>
      <c r="C9" s="17" t="s">
        <v>118</v>
      </c>
      <c r="D9" s="7">
        <v>40.01</v>
      </c>
    </row>
    <row r="10" ht="28.15" customHeight="1" spans="1:4">
      <c r="A10" s="7" t="s">
        <v>119</v>
      </c>
      <c r="B10" s="7">
        <f>B5+B6+B7+B8+B9</f>
        <v>1181.28</v>
      </c>
      <c r="C10" s="7" t="s">
        <v>120</v>
      </c>
      <c r="D10" s="7">
        <f>D6+D7+D8+D9</f>
        <v>1185.65</v>
      </c>
    </row>
    <row r="11" ht="28.15" customHeight="1" spans="1:4">
      <c r="A11" s="17" t="s">
        <v>121</v>
      </c>
      <c r="B11" s="7">
        <v>0</v>
      </c>
      <c r="C11" s="7"/>
      <c r="D11" s="7">
        <v>0</v>
      </c>
    </row>
    <row r="12" ht="28.15" customHeight="1" spans="1:4">
      <c r="A12" s="17" t="s">
        <v>122</v>
      </c>
      <c r="B12" s="7">
        <v>92.49</v>
      </c>
      <c r="C12" s="17" t="s">
        <v>123</v>
      </c>
      <c r="D12" s="7">
        <v>88.12</v>
      </c>
    </row>
    <row r="13" ht="28.15" customHeight="1" spans="1:4">
      <c r="A13" s="7" t="s">
        <v>23</v>
      </c>
      <c r="B13" s="7">
        <f>B10+B12</f>
        <v>1273.77</v>
      </c>
      <c r="C13" s="7" t="s">
        <v>24</v>
      </c>
      <c r="D13" s="7">
        <f>D12+D10</f>
        <v>1273.77</v>
      </c>
    </row>
  </sheetData>
  <mergeCells count="2"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opLeftCell="A19" workbookViewId="0">
      <selection activeCell="C20" sqref="C20"/>
    </sheetView>
  </sheetViews>
  <sheetFormatPr defaultColWidth="9" defaultRowHeight="27.75" customHeight="1"/>
  <cols>
    <col min="2" max="2" width="16.625" customWidth="1"/>
    <col min="3" max="3" width="12.625" customWidth="1"/>
    <col min="6" max="6" width="10.625" customWidth="1"/>
  </cols>
  <sheetData>
    <row r="1" customHeight="1" spans="1:12">
      <c r="A1" s="11" t="s">
        <v>0</v>
      </c>
      <c r="B1" s="12"/>
      <c r="C1" s="12"/>
      <c r="D1" s="12"/>
      <c r="E1" s="12"/>
      <c r="F1" s="12" t="s">
        <v>124</v>
      </c>
      <c r="G1" s="12"/>
      <c r="H1" s="12"/>
      <c r="I1" s="12"/>
      <c r="J1" s="12"/>
      <c r="K1" s="12"/>
      <c r="L1" s="12"/>
    </row>
    <row r="2" ht="20.25" customHeight="1" spans="1:12">
      <c r="A2" s="13" t="s">
        <v>125</v>
      </c>
      <c r="K2" s="6" t="s">
        <v>3</v>
      </c>
      <c r="L2" s="6"/>
    </row>
    <row r="3" ht="41.45" customHeight="1" spans="1:12">
      <c r="A3" s="7" t="s">
        <v>126</v>
      </c>
      <c r="B3" s="7"/>
      <c r="C3" s="7" t="s">
        <v>8</v>
      </c>
      <c r="D3" s="7" t="s">
        <v>122</v>
      </c>
      <c r="E3" s="7" t="s">
        <v>127</v>
      </c>
      <c r="F3" s="7" t="s">
        <v>128</v>
      </c>
      <c r="G3" s="7" t="s">
        <v>129</v>
      </c>
      <c r="H3" s="7" t="s">
        <v>130</v>
      </c>
      <c r="I3" s="7" t="s">
        <v>131</v>
      </c>
      <c r="J3" s="7" t="s">
        <v>132</v>
      </c>
      <c r="K3" s="7" t="s">
        <v>133</v>
      </c>
      <c r="L3" s="7" t="s">
        <v>121</v>
      </c>
    </row>
    <row r="4" customHeight="1" spans="1:12">
      <c r="A4" s="8" t="s">
        <v>30</v>
      </c>
      <c r="B4" s="9" t="s">
        <v>31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</row>
    <row r="5" customHeight="1" spans="1:12">
      <c r="A5" s="9">
        <v>201</v>
      </c>
      <c r="B5" s="9" t="s">
        <v>134</v>
      </c>
      <c r="C5" s="9">
        <f>D5+E5+F5+G5+H5+I5+J5+K5+L5</f>
        <v>0.4</v>
      </c>
      <c r="D5" s="9">
        <v>0</v>
      </c>
      <c r="E5" s="9">
        <v>0.4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</row>
    <row r="6" customHeight="1" spans="1:12">
      <c r="A6" s="9">
        <v>20199</v>
      </c>
      <c r="B6" s="14" t="s">
        <v>135</v>
      </c>
      <c r="C6" s="9">
        <f>D6+E6+F6+G6+H6+I6+J6+K6+L6</f>
        <v>0.4</v>
      </c>
      <c r="D6" s="9">
        <v>0</v>
      </c>
      <c r="E6" s="9">
        <v>0.4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customHeight="1" spans="1:12">
      <c r="A7" s="9">
        <v>203</v>
      </c>
      <c r="B7" s="14" t="s">
        <v>135</v>
      </c>
      <c r="C7" s="9">
        <f>D7+E7+F7+G7+H7+I7+J7+K7+L7</f>
        <v>0.4</v>
      </c>
      <c r="D7" s="9">
        <v>0</v>
      </c>
      <c r="E7" s="9">
        <v>0.4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customHeight="1" spans="1:12">
      <c r="A8" s="9">
        <v>208</v>
      </c>
      <c r="B8" s="8" t="s">
        <v>35</v>
      </c>
      <c r="C8" s="9">
        <f t="shared" ref="C8:C15" si="0">D8+E8+F8+G8+H8+I8+J8+K8+L8</f>
        <v>76.85</v>
      </c>
      <c r="D8" s="9">
        <f>D9+D12</f>
        <v>0</v>
      </c>
      <c r="E8" s="9">
        <f t="shared" ref="E8:L8" si="1">E9+E12</f>
        <v>76.85</v>
      </c>
      <c r="F8" s="9">
        <f t="shared" si="1"/>
        <v>0</v>
      </c>
      <c r="G8" s="9">
        <f t="shared" si="1"/>
        <v>0</v>
      </c>
      <c r="H8" s="9">
        <f t="shared" si="1"/>
        <v>0</v>
      </c>
      <c r="I8" s="9">
        <f t="shared" si="1"/>
        <v>0</v>
      </c>
      <c r="J8" s="9">
        <f t="shared" si="1"/>
        <v>0</v>
      </c>
      <c r="K8" s="9">
        <f t="shared" si="1"/>
        <v>0</v>
      </c>
      <c r="L8" s="9">
        <f t="shared" si="1"/>
        <v>0</v>
      </c>
    </row>
    <row r="9" customHeight="1" spans="1:12">
      <c r="A9" s="7">
        <v>20805</v>
      </c>
      <c r="B9" s="7" t="s">
        <v>36</v>
      </c>
      <c r="C9" s="9">
        <f t="shared" si="0"/>
        <v>73.3</v>
      </c>
      <c r="D9" s="9">
        <f>D10+D11</f>
        <v>0</v>
      </c>
      <c r="E9" s="9">
        <f t="shared" ref="E9:L9" si="2">E10+E11</f>
        <v>73.3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</row>
    <row r="10" customHeight="1" spans="1:12">
      <c r="A10" s="7">
        <v>2080504</v>
      </c>
      <c r="B10" s="7" t="s">
        <v>37</v>
      </c>
      <c r="C10" s="9">
        <f t="shared" si="0"/>
        <v>2.46</v>
      </c>
      <c r="D10" s="9">
        <v>0</v>
      </c>
      <c r="E10" s="9">
        <v>2.46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customHeight="1" spans="1:12">
      <c r="A11" s="7">
        <v>2080505</v>
      </c>
      <c r="B11" s="7" t="s">
        <v>38</v>
      </c>
      <c r="C11" s="9">
        <f t="shared" si="0"/>
        <v>70.84</v>
      </c>
      <c r="D11" s="9">
        <v>0</v>
      </c>
      <c r="E11" s="9">
        <v>70.84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customHeight="1" spans="1:12">
      <c r="A12" s="7">
        <v>20827</v>
      </c>
      <c r="B12" s="7" t="s">
        <v>39</v>
      </c>
      <c r="C12" s="9">
        <f t="shared" si="0"/>
        <v>3.55</v>
      </c>
      <c r="D12" s="9">
        <v>0</v>
      </c>
      <c r="E12" s="9">
        <v>3.55</v>
      </c>
      <c r="F12" s="9">
        <f t="shared" ref="E12:L12" si="3">F13+F14+F15</f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</row>
    <row r="13" customHeight="1" spans="1:12">
      <c r="A13" s="7">
        <v>2082701</v>
      </c>
      <c r="B13" s="7" t="s">
        <v>40</v>
      </c>
      <c r="C13" s="9">
        <f t="shared" si="0"/>
        <v>0.36</v>
      </c>
      <c r="D13" s="9">
        <v>0</v>
      </c>
      <c r="E13" s="9">
        <v>0.36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customHeight="1" spans="1:12">
      <c r="A14" s="7">
        <v>2082702</v>
      </c>
      <c r="B14" s="7" t="s">
        <v>41</v>
      </c>
      <c r="C14" s="9">
        <f t="shared" si="0"/>
        <v>0.71</v>
      </c>
      <c r="D14" s="9">
        <v>0</v>
      </c>
      <c r="E14" s="9">
        <v>0.71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customHeight="1" spans="1:12">
      <c r="A15" s="7">
        <v>2082703</v>
      </c>
      <c r="B15" s="7" t="s">
        <v>42</v>
      </c>
      <c r="C15" s="9">
        <f t="shared" si="0"/>
        <v>2.48</v>
      </c>
      <c r="D15" s="9">
        <v>0</v>
      </c>
      <c r="E15" s="9">
        <v>2.48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customHeight="1" spans="1:12">
      <c r="A16" s="7">
        <v>210</v>
      </c>
      <c r="B16" s="7" t="s">
        <v>43</v>
      </c>
      <c r="C16" s="9">
        <f>C17</f>
        <v>29.87</v>
      </c>
      <c r="D16" s="9">
        <f t="shared" ref="D16:L16" si="4">D17</f>
        <v>0</v>
      </c>
      <c r="E16" s="9">
        <f t="shared" si="4"/>
        <v>29.87</v>
      </c>
      <c r="F16" s="9">
        <f t="shared" si="4"/>
        <v>0</v>
      </c>
      <c r="G16" s="9">
        <f t="shared" si="4"/>
        <v>0</v>
      </c>
      <c r="H16" s="9">
        <f t="shared" si="4"/>
        <v>0</v>
      </c>
      <c r="I16" s="9">
        <f t="shared" si="4"/>
        <v>0</v>
      </c>
      <c r="J16" s="9">
        <f t="shared" si="4"/>
        <v>0</v>
      </c>
      <c r="K16" s="9">
        <f t="shared" si="4"/>
        <v>0</v>
      </c>
      <c r="L16" s="9">
        <f t="shared" si="4"/>
        <v>0</v>
      </c>
    </row>
    <row r="17" customHeight="1" spans="1:12">
      <c r="A17" s="7">
        <v>21011</v>
      </c>
      <c r="B17" s="7" t="s">
        <v>44</v>
      </c>
      <c r="C17" s="9">
        <f>C18+C19</f>
        <v>29.87</v>
      </c>
      <c r="D17" s="9">
        <f t="shared" ref="D17:L17" si="5">D18+D19</f>
        <v>0</v>
      </c>
      <c r="E17" s="9">
        <f t="shared" si="5"/>
        <v>29.87</v>
      </c>
      <c r="F17" s="9">
        <f t="shared" si="5"/>
        <v>0</v>
      </c>
      <c r="G17" s="9">
        <f t="shared" si="5"/>
        <v>0</v>
      </c>
      <c r="H17" s="9">
        <f t="shared" si="5"/>
        <v>0</v>
      </c>
      <c r="I17" s="9">
        <f t="shared" si="5"/>
        <v>0</v>
      </c>
      <c r="J17" s="9">
        <f t="shared" si="5"/>
        <v>0</v>
      </c>
      <c r="K17" s="9">
        <f t="shared" si="5"/>
        <v>0</v>
      </c>
      <c r="L17" s="9">
        <f t="shared" si="5"/>
        <v>0</v>
      </c>
    </row>
    <row r="18" customHeight="1" spans="1:12">
      <c r="A18" s="7">
        <v>2101101</v>
      </c>
      <c r="B18" s="7" t="s">
        <v>45</v>
      </c>
      <c r="C18" s="9">
        <f t="shared" ref="C18:C25" si="6">D18+E18+F18+G18+H18+I18+J18+K18+L18</f>
        <v>28.38</v>
      </c>
      <c r="D18" s="9">
        <v>0</v>
      </c>
      <c r="E18" s="9">
        <v>28.38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customHeight="1" spans="1:12">
      <c r="A19" s="7">
        <v>2101199</v>
      </c>
      <c r="B19" s="7" t="s">
        <v>46</v>
      </c>
      <c r="C19" s="9">
        <f t="shared" si="6"/>
        <v>1.49</v>
      </c>
      <c r="D19" s="9">
        <v>0</v>
      </c>
      <c r="E19" s="9">
        <v>1.49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customHeight="1" spans="1:12">
      <c r="A20" s="7">
        <v>215</v>
      </c>
      <c r="B20" s="7" t="s">
        <v>47</v>
      </c>
      <c r="C20" s="9">
        <f>C21</f>
        <v>1126.64</v>
      </c>
      <c r="D20" s="9">
        <f>D21</f>
        <v>92.49</v>
      </c>
      <c r="E20" s="9">
        <f>E21</f>
        <v>1034.15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customHeight="1" spans="1:12">
      <c r="A21" s="7">
        <v>21506</v>
      </c>
      <c r="B21" s="7" t="s">
        <v>48</v>
      </c>
      <c r="C21" s="9">
        <f>C22+C23+C24</f>
        <v>1126.64</v>
      </c>
      <c r="D21" s="9">
        <f>D22+D23+D24</f>
        <v>92.49</v>
      </c>
      <c r="E21" s="9">
        <f>E22+E23+E24</f>
        <v>1034.15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customHeight="1" spans="1:12">
      <c r="A22" s="7">
        <v>2150601</v>
      </c>
      <c r="B22" s="7" t="s">
        <v>49</v>
      </c>
      <c r="C22" s="9">
        <f t="shared" si="6"/>
        <v>709.98</v>
      </c>
      <c r="D22" s="9">
        <v>85.48</v>
      </c>
      <c r="E22" s="9">
        <v>624.5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</row>
    <row r="23" customHeight="1" spans="1:12">
      <c r="A23" s="7">
        <v>2150605</v>
      </c>
      <c r="B23" s="7" t="s">
        <v>50</v>
      </c>
      <c r="C23" s="9">
        <f t="shared" si="6"/>
        <v>4</v>
      </c>
      <c r="D23" s="9">
        <v>0</v>
      </c>
      <c r="E23" s="9">
        <v>4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customHeight="1" spans="1:12">
      <c r="A24" s="7">
        <v>2150699</v>
      </c>
      <c r="B24" s="7" t="s">
        <v>51</v>
      </c>
      <c r="C24" s="9">
        <f t="shared" si="6"/>
        <v>412.66</v>
      </c>
      <c r="D24" s="9">
        <v>7.01</v>
      </c>
      <c r="E24" s="9">
        <v>405.65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</row>
    <row r="25" customHeight="1" spans="1:12">
      <c r="A25" s="7">
        <v>221</v>
      </c>
      <c r="B25" s="7" t="s">
        <v>52</v>
      </c>
      <c r="C25" s="9">
        <f t="shared" si="6"/>
        <v>40.01</v>
      </c>
      <c r="D25" s="9">
        <v>0</v>
      </c>
      <c r="E25" s="9">
        <v>40.01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</row>
    <row r="26" customHeight="1" spans="1:12">
      <c r="A26" s="7">
        <v>22102</v>
      </c>
      <c r="B26" s="7" t="s">
        <v>53</v>
      </c>
      <c r="C26" s="9">
        <v>40</v>
      </c>
      <c r="D26" s="9">
        <v>0</v>
      </c>
      <c r="E26" s="9">
        <v>40.01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</row>
    <row r="27" customHeight="1" spans="1:12">
      <c r="A27" s="7">
        <v>2210201</v>
      </c>
      <c r="B27" s="7" t="s">
        <v>90</v>
      </c>
      <c r="C27" s="9">
        <f>D27+E27+F27+G27+H27+I27+J27+K27+L27</f>
        <v>40.01</v>
      </c>
      <c r="D27" s="9">
        <v>0</v>
      </c>
      <c r="E27" s="9">
        <v>40.01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</row>
    <row r="28" customHeight="1" spans="1:12">
      <c r="A28" s="9" t="s">
        <v>136</v>
      </c>
      <c r="B28" s="9"/>
      <c r="C28" s="9">
        <f>C25+C20+C16+C8+C5</f>
        <v>1273.77</v>
      </c>
      <c r="D28" s="9">
        <f>D25+D20+D16+D8+D5</f>
        <v>92.49</v>
      </c>
      <c r="E28" s="9">
        <f>E25+E20+E16+E8+E5</f>
        <v>1181.28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</row>
  </sheetData>
  <mergeCells count="3">
    <mergeCell ref="K2:L2"/>
    <mergeCell ref="A3:B3"/>
    <mergeCell ref="A28:B28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opLeftCell="A13" workbookViewId="0">
      <selection activeCell="D5" sqref="D5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0</v>
      </c>
      <c r="B1" s="2" t="s">
        <v>137</v>
      </c>
      <c r="C1" s="2"/>
      <c r="D1" s="3"/>
      <c r="E1" s="2"/>
      <c r="F1" s="2"/>
      <c r="G1" s="2"/>
      <c r="H1" s="2"/>
    </row>
    <row r="2" ht="20.25" customHeight="1" spans="1:8">
      <c r="A2" s="4"/>
      <c r="B2" s="5"/>
      <c r="C2" s="5"/>
      <c r="D2" s="5"/>
      <c r="E2" s="5"/>
      <c r="F2" s="5"/>
      <c r="G2" s="6" t="s">
        <v>3</v>
      </c>
      <c r="H2" s="6"/>
    </row>
    <row r="3" ht="31.15" customHeight="1" spans="1:8">
      <c r="A3" s="7" t="s">
        <v>126</v>
      </c>
      <c r="B3" s="7"/>
      <c r="C3" s="7" t="s">
        <v>8</v>
      </c>
      <c r="D3" s="7" t="s">
        <v>33</v>
      </c>
      <c r="E3" s="7" t="s">
        <v>34</v>
      </c>
      <c r="F3" s="7" t="s">
        <v>138</v>
      </c>
      <c r="G3" s="7" t="s">
        <v>139</v>
      </c>
      <c r="H3" s="7" t="s">
        <v>140</v>
      </c>
    </row>
    <row r="4" ht="24" customHeight="1" spans="1:8">
      <c r="A4" s="8" t="s">
        <v>30</v>
      </c>
      <c r="B4" s="9" t="s">
        <v>31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</row>
    <row r="5" ht="24" customHeight="1" spans="1:8">
      <c r="A5" s="9">
        <v>208</v>
      </c>
      <c r="B5" s="8" t="s">
        <v>35</v>
      </c>
      <c r="C5" s="7">
        <f t="shared" ref="C5:C16" si="0">D5+E5</f>
        <v>76.85</v>
      </c>
      <c r="D5" s="9">
        <f>D6+D9</f>
        <v>76.85</v>
      </c>
      <c r="E5" s="9">
        <v>0</v>
      </c>
      <c r="F5" s="9">
        <v>0</v>
      </c>
      <c r="G5" s="9">
        <v>0</v>
      </c>
      <c r="H5" s="9">
        <v>0</v>
      </c>
    </row>
    <row r="6" ht="24" customHeight="1" spans="1:8">
      <c r="A6" s="7">
        <v>20805</v>
      </c>
      <c r="B6" s="7" t="s">
        <v>36</v>
      </c>
      <c r="C6" s="7">
        <f t="shared" si="0"/>
        <v>73.3</v>
      </c>
      <c r="D6" s="9">
        <f>D7+D8</f>
        <v>73.3</v>
      </c>
      <c r="E6" s="9">
        <v>0</v>
      </c>
      <c r="F6" s="9">
        <v>0</v>
      </c>
      <c r="G6" s="9">
        <v>0</v>
      </c>
      <c r="H6" s="9">
        <v>0</v>
      </c>
    </row>
    <row r="7" ht="24" customHeight="1" spans="1:8">
      <c r="A7" s="7">
        <v>2080504</v>
      </c>
      <c r="B7" s="7" t="s">
        <v>37</v>
      </c>
      <c r="C7" s="7">
        <f t="shared" si="0"/>
        <v>2.46</v>
      </c>
      <c r="D7" s="9">
        <v>2.46</v>
      </c>
      <c r="E7" s="9">
        <v>0</v>
      </c>
      <c r="F7" s="9">
        <v>0</v>
      </c>
      <c r="G7" s="9">
        <v>0</v>
      </c>
      <c r="H7" s="9">
        <v>0</v>
      </c>
    </row>
    <row r="8" ht="24" customHeight="1" spans="1:8">
      <c r="A8" s="7">
        <v>2080505</v>
      </c>
      <c r="B8" s="7" t="s">
        <v>38</v>
      </c>
      <c r="C8" s="7">
        <f t="shared" si="0"/>
        <v>70.84</v>
      </c>
      <c r="D8" s="9">
        <v>70.84</v>
      </c>
      <c r="E8" s="9">
        <v>0</v>
      </c>
      <c r="F8" s="9">
        <v>0</v>
      </c>
      <c r="G8" s="9">
        <v>0</v>
      </c>
      <c r="H8" s="9">
        <v>0</v>
      </c>
    </row>
    <row r="9" ht="24" customHeight="1" spans="1:8">
      <c r="A9" s="7">
        <v>20827</v>
      </c>
      <c r="B9" s="7" t="s">
        <v>39</v>
      </c>
      <c r="C9" s="7">
        <f t="shared" si="0"/>
        <v>3.55</v>
      </c>
      <c r="D9" s="9">
        <f>D10+D11+D12</f>
        <v>3.55</v>
      </c>
      <c r="E9" s="9">
        <v>0</v>
      </c>
      <c r="F9" s="9">
        <v>0</v>
      </c>
      <c r="G9" s="9">
        <v>0</v>
      </c>
      <c r="H9" s="9">
        <v>0</v>
      </c>
    </row>
    <row r="10" ht="24" customHeight="1" spans="1:8">
      <c r="A10" s="7">
        <v>2082701</v>
      </c>
      <c r="B10" s="7" t="s">
        <v>40</v>
      </c>
      <c r="C10" s="7">
        <f t="shared" si="0"/>
        <v>0.36</v>
      </c>
      <c r="D10" s="9">
        <v>0.36</v>
      </c>
      <c r="E10" s="9">
        <v>0</v>
      </c>
      <c r="F10" s="9">
        <v>0</v>
      </c>
      <c r="G10" s="9">
        <v>0</v>
      </c>
      <c r="H10" s="9">
        <v>0</v>
      </c>
    </row>
    <row r="11" ht="24" customHeight="1" spans="1:8">
      <c r="A11" s="7">
        <v>2082702</v>
      </c>
      <c r="B11" s="7" t="s">
        <v>41</v>
      </c>
      <c r="C11" s="7">
        <f t="shared" si="0"/>
        <v>0.71</v>
      </c>
      <c r="D11" s="9">
        <v>0.71</v>
      </c>
      <c r="E11" s="9">
        <v>0</v>
      </c>
      <c r="F11" s="9">
        <v>0</v>
      </c>
      <c r="G11" s="9">
        <v>0</v>
      </c>
      <c r="H11" s="9">
        <v>0</v>
      </c>
    </row>
    <row r="12" ht="24" customHeight="1" spans="1:8">
      <c r="A12" s="7">
        <v>2082703</v>
      </c>
      <c r="B12" s="7" t="s">
        <v>42</v>
      </c>
      <c r="C12" s="7">
        <f t="shared" si="0"/>
        <v>2.48</v>
      </c>
      <c r="D12" s="9">
        <v>2.48</v>
      </c>
      <c r="E12" s="9">
        <v>0</v>
      </c>
      <c r="F12" s="9">
        <v>0</v>
      </c>
      <c r="G12" s="9">
        <v>0</v>
      </c>
      <c r="H12" s="9">
        <v>0</v>
      </c>
    </row>
    <row r="13" ht="24" customHeight="1" spans="1:8">
      <c r="A13" s="7">
        <v>210</v>
      </c>
      <c r="B13" s="7" t="s">
        <v>43</v>
      </c>
      <c r="C13" s="7">
        <f t="shared" si="0"/>
        <v>29.87</v>
      </c>
      <c r="D13" s="9">
        <f>D14</f>
        <v>29.87</v>
      </c>
      <c r="E13" s="9">
        <v>0</v>
      </c>
      <c r="F13" s="9">
        <v>0</v>
      </c>
      <c r="G13" s="9">
        <v>0</v>
      </c>
      <c r="H13" s="9">
        <v>0</v>
      </c>
    </row>
    <row r="14" ht="24" customHeight="1" spans="1:8">
      <c r="A14" s="7">
        <v>21011</v>
      </c>
      <c r="B14" s="7" t="s">
        <v>44</v>
      </c>
      <c r="C14" s="7">
        <f t="shared" si="0"/>
        <v>29.87</v>
      </c>
      <c r="D14" s="9">
        <f>D15+D16</f>
        <v>29.87</v>
      </c>
      <c r="E14" s="9">
        <v>0</v>
      </c>
      <c r="F14" s="9">
        <v>0</v>
      </c>
      <c r="G14" s="9">
        <v>0</v>
      </c>
      <c r="H14" s="9">
        <v>0</v>
      </c>
    </row>
    <row r="15" ht="24" customHeight="1" spans="1:8">
      <c r="A15" s="7">
        <v>2101101</v>
      </c>
      <c r="B15" s="7" t="s">
        <v>45</v>
      </c>
      <c r="C15" s="7">
        <f t="shared" si="0"/>
        <v>28.38</v>
      </c>
      <c r="D15" s="9">
        <v>28.38</v>
      </c>
      <c r="E15" s="9">
        <v>0</v>
      </c>
      <c r="F15" s="9">
        <v>0</v>
      </c>
      <c r="G15" s="9">
        <v>0</v>
      </c>
      <c r="H15" s="9">
        <v>0</v>
      </c>
    </row>
    <row r="16" ht="24" customHeight="1" spans="1:8">
      <c r="A16" s="7">
        <v>2101199</v>
      </c>
      <c r="B16" s="7" t="s">
        <v>46</v>
      </c>
      <c r="C16" s="7">
        <f t="shared" si="0"/>
        <v>1.49</v>
      </c>
      <c r="D16" s="9">
        <v>1.49</v>
      </c>
      <c r="E16" s="9">
        <v>0</v>
      </c>
      <c r="F16" s="9">
        <v>0</v>
      </c>
      <c r="G16" s="9">
        <v>0</v>
      </c>
      <c r="H16" s="9">
        <v>0</v>
      </c>
    </row>
    <row r="17" ht="24" customHeight="1" spans="1:8">
      <c r="A17" s="7">
        <v>215</v>
      </c>
      <c r="B17" s="7" t="s">
        <v>47</v>
      </c>
      <c r="C17" s="7">
        <f>D17+E17</f>
        <v>1038.92</v>
      </c>
      <c r="D17" s="7">
        <f>D18</f>
        <v>544.6</v>
      </c>
      <c r="E17" s="7">
        <f>E18</f>
        <v>494.32</v>
      </c>
      <c r="F17" s="9">
        <v>0</v>
      </c>
      <c r="G17" s="9">
        <v>0</v>
      </c>
      <c r="H17" s="9">
        <v>0</v>
      </c>
    </row>
    <row r="18" ht="24" customHeight="1" spans="1:8">
      <c r="A18" s="7">
        <v>21506</v>
      </c>
      <c r="B18" s="7" t="s">
        <v>48</v>
      </c>
      <c r="C18" s="7">
        <f t="shared" ref="C18:C24" si="1">D18+E18</f>
        <v>1038.92</v>
      </c>
      <c r="D18" s="7">
        <f>D19+D20+D21</f>
        <v>544.6</v>
      </c>
      <c r="E18" s="7">
        <f>E19+E20+E21</f>
        <v>494.32</v>
      </c>
      <c r="F18" s="10">
        <v>0</v>
      </c>
      <c r="G18" s="10">
        <v>0</v>
      </c>
      <c r="H18" s="10">
        <v>0</v>
      </c>
    </row>
    <row r="19" ht="24" customHeight="1" spans="1:8">
      <c r="A19" s="7">
        <v>2150601</v>
      </c>
      <c r="B19" s="7" t="s">
        <v>49</v>
      </c>
      <c r="C19" s="7">
        <f t="shared" si="1"/>
        <v>645.84</v>
      </c>
      <c r="D19" s="7">
        <v>540.6</v>
      </c>
      <c r="E19" s="10">
        <v>105.24</v>
      </c>
      <c r="F19" s="10">
        <v>0</v>
      </c>
      <c r="G19" s="10">
        <v>0</v>
      </c>
      <c r="H19" s="10">
        <v>0</v>
      </c>
    </row>
    <row r="20" ht="24" customHeight="1" spans="1:8">
      <c r="A20" s="7">
        <v>2150605</v>
      </c>
      <c r="B20" s="7" t="s">
        <v>50</v>
      </c>
      <c r="C20" s="7">
        <f t="shared" si="1"/>
        <v>4</v>
      </c>
      <c r="D20" s="7">
        <v>4</v>
      </c>
      <c r="E20" s="10">
        <v>0</v>
      </c>
      <c r="F20" s="10">
        <v>0</v>
      </c>
      <c r="G20" s="10">
        <v>0</v>
      </c>
      <c r="H20" s="10">
        <v>0</v>
      </c>
    </row>
    <row r="21" ht="24" customHeight="1" spans="1:8">
      <c r="A21" s="7">
        <v>2150699</v>
      </c>
      <c r="B21" s="7" t="s">
        <v>51</v>
      </c>
      <c r="C21" s="7">
        <f t="shared" si="1"/>
        <v>389.08</v>
      </c>
      <c r="D21" s="7">
        <v>0</v>
      </c>
      <c r="E21" s="10">
        <v>389.08</v>
      </c>
      <c r="F21" s="10">
        <v>0</v>
      </c>
      <c r="G21" s="10">
        <v>0</v>
      </c>
      <c r="H21" s="10">
        <v>0</v>
      </c>
    </row>
    <row r="22" ht="24" customHeight="1" spans="1:8">
      <c r="A22" s="7">
        <v>221</v>
      </c>
      <c r="B22" s="7" t="s">
        <v>52</v>
      </c>
      <c r="C22" s="7">
        <f t="shared" si="1"/>
        <v>40.01</v>
      </c>
      <c r="D22" s="7">
        <f>D23</f>
        <v>40.01</v>
      </c>
      <c r="E22" s="10">
        <v>0</v>
      </c>
      <c r="F22" s="10">
        <v>0</v>
      </c>
      <c r="G22" s="10">
        <v>0</v>
      </c>
      <c r="H22" s="10">
        <v>0</v>
      </c>
    </row>
    <row r="23" ht="24" customHeight="1" spans="1:8">
      <c r="A23" s="7">
        <v>22102</v>
      </c>
      <c r="B23" s="7" t="s">
        <v>53</v>
      </c>
      <c r="C23" s="7">
        <f t="shared" si="1"/>
        <v>40.01</v>
      </c>
      <c r="D23" s="7">
        <f>D24</f>
        <v>40.01</v>
      </c>
      <c r="E23" s="10">
        <v>0</v>
      </c>
      <c r="F23" s="10">
        <v>0</v>
      </c>
      <c r="G23" s="10">
        <v>0</v>
      </c>
      <c r="H23" s="10">
        <v>0</v>
      </c>
    </row>
    <row r="24" ht="24" customHeight="1" spans="1:8">
      <c r="A24" s="7">
        <v>2210201</v>
      </c>
      <c r="B24" s="7" t="s">
        <v>90</v>
      </c>
      <c r="C24" s="7">
        <f t="shared" si="1"/>
        <v>40.01</v>
      </c>
      <c r="D24" s="7">
        <v>40.01</v>
      </c>
      <c r="E24" s="10">
        <v>0</v>
      </c>
      <c r="F24" s="10">
        <v>0</v>
      </c>
      <c r="G24" s="10">
        <v>0</v>
      </c>
      <c r="H24" s="10">
        <v>0</v>
      </c>
    </row>
    <row r="25" ht="24" customHeight="1" spans="1:8">
      <c r="A25" s="9" t="s">
        <v>136</v>
      </c>
      <c r="B25" s="9"/>
      <c r="C25" s="10">
        <f t="shared" ref="C25:H25" si="2">C22+C17+C13+C5</f>
        <v>1185.65</v>
      </c>
      <c r="D25" s="10">
        <f t="shared" si="2"/>
        <v>691.33</v>
      </c>
      <c r="E25" s="10">
        <f t="shared" si="2"/>
        <v>494.32</v>
      </c>
      <c r="F25" s="10">
        <f t="shared" si="2"/>
        <v>0</v>
      </c>
      <c r="G25" s="10">
        <f t="shared" si="2"/>
        <v>0</v>
      </c>
      <c r="H25" s="10">
        <f t="shared" si="2"/>
        <v>0</v>
      </c>
    </row>
  </sheetData>
  <mergeCells count="4">
    <mergeCell ref="B1:H1"/>
    <mergeCell ref="G2:H2"/>
    <mergeCell ref="A3:B3"/>
    <mergeCell ref="A25:B25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表一财政拨款收支决算表</vt:lpstr>
      <vt:lpstr>表二一般公共预算支出决算表</vt:lpstr>
      <vt:lpstr>表三一般公共预算基本支出决算表</vt:lpstr>
      <vt:lpstr>表四一般公共预算“三公”经费支出决算表</vt:lpstr>
      <vt:lpstr>表五政府性基金支出决算表</vt:lpstr>
      <vt:lpstr>表六部门收支决算总表</vt:lpstr>
      <vt:lpstr>表七部门收入决算总表</vt:lpstr>
      <vt:lpstr>表八部门支出决算总表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cp:lastPrinted>2016-06-21T02:49:00Z</cp:lastPrinted>
  <dcterms:modified xsi:type="dcterms:W3CDTF">2019-05-30T07:26:25Z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 linkTarget="0">
    <vt:lpwstr>14</vt:lpwstr>
  </property>
</Properties>
</file>