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440" tabRatio="887" firstSheet="4" activeTab="8"/>
  </bookViews>
  <sheets>
    <sheet name="5hPwTVr" sheetId="1" state="hidden" r:id="rId1"/>
    <sheet name="表一财政拨款支出表" sheetId="2" r:id="rId2"/>
    <sheet name="表二一般公共预算支出表" sheetId="3" r:id="rId3"/>
    <sheet name="表三一般公共预算基本支出表" sheetId="4" r:id="rId4"/>
    <sheet name="表四一般公共预算“三公”经费支出表" sheetId="5" r:id="rId5"/>
    <sheet name="表五政府性基金预算支出表" sheetId="6" r:id="rId6"/>
    <sheet name="表六部门收支总表" sheetId="7" r:id="rId7"/>
    <sheet name="表七部门收入总表" sheetId="8" r:id="rId8"/>
    <sheet name="表八部门支出总表" sheetId="9" r:id="rId9"/>
  </sheets>
  <definedNames/>
  <calcPr fullCalcOnLoad="1"/>
</workbook>
</file>

<file path=xl/sharedStrings.xml><?xml version="1.0" encoding="utf-8"?>
<sst xmlns="http://schemas.openxmlformats.org/spreadsheetml/2006/main" count="223" uniqueCount="143">
  <si>
    <t>表1：</t>
  </si>
  <si>
    <t>财政拨款收支决算总表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</si>
  <si>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</si>
  <si>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</si>
  <si>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</si>
  <si>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</si>
  <si>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</si>
  <si>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</si>
  <si>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</si>
  <si>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</si>
  <si>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</si>
  <si>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</si>
  <si>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</si>
  <si>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</si>
  <si>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（二）政府性基金预算拨款</t>
  </si>
  <si>
    <t>二、上年结转</t>
  </si>
  <si>
    <t>二、结转下年</t>
  </si>
  <si>
    <t xml:space="preserve"> </t>
  </si>
  <si>
    <t>收 入 总 计</t>
  </si>
  <si>
    <t>支 出 总 计</t>
  </si>
  <si>
    <t>表2：</t>
  </si>
  <si>
    <t>一般公共预算支出决算表</t>
  </si>
  <si>
    <t xml:space="preserve">                                      单位：万元</t>
  </si>
  <si>
    <t>功能分类科目</t>
  </si>
  <si>
    <t>2017年决算数</t>
  </si>
  <si>
    <t>备注</t>
  </si>
  <si>
    <t>科目编码</t>
  </si>
  <si>
    <t>科目名称</t>
  </si>
  <si>
    <t>小计</t>
  </si>
  <si>
    <t>基本支出</t>
  </si>
  <si>
    <t>项目支出</t>
  </si>
  <si>
    <t>教育支出</t>
  </si>
  <si>
    <t>普通教育</t>
  </si>
  <si>
    <t>高中教育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</si>
  <si>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</si>
  <si>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表3：</t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</si>
  <si>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</si>
  <si>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</si>
  <si>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</si>
  <si>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</si>
  <si>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</si>
  <si>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</si>
  <si>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</si>
  <si>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对事业单位经常性补助</t>
  </si>
  <si>
    <t>01</t>
  </si>
  <si>
    <t>工资福利支出</t>
  </si>
  <si>
    <r>
      <t>0</t>
    </r>
    <r>
      <rPr>
        <sz val="10.5"/>
        <color indexed="8"/>
        <rFont val="宋体"/>
        <family val="0"/>
      </rPr>
      <t>1</t>
    </r>
  </si>
  <si>
    <t>基本工资</t>
  </si>
  <si>
    <r>
      <t>0</t>
    </r>
    <r>
      <rPr>
        <sz val="10.5"/>
        <color indexed="8"/>
        <rFont val="宋体"/>
        <family val="0"/>
      </rPr>
      <t>2</t>
    </r>
  </si>
  <si>
    <t>津贴补贴</t>
  </si>
  <si>
    <r>
      <t>0</t>
    </r>
    <r>
      <rPr>
        <sz val="10.5"/>
        <color indexed="8"/>
        <rFont val="宋体"/>
        <family val="0"/>
      </rPr>
      <t>3</t>
    </r>
  </si>
  <si>
    <t>奖金</t>
  </si>
  <si>
    <t>12</t>
  </si>
  <si>
    <t>其他社会保障缴费</t>
  </si>
  <si>
    <r>
      <t>9</t>
    </r>
    <r>
      <rPr>
        <sz val="10.5"/>
        <color indexed="8"/>
        <rFont val="宋体"/>
        <family val="0"/>
      </rPr>
      <t>9</t>
    </r>
  </si>
  <si>
    <t>其他工资福利支出</t>
  </si>
  <si>
    <t>02</t>
  </si>
  <si>
    <t>商品和服务支出</t>
  </si>
  <si>
    <t>办公费</t>
  </si>
  <si>
    <t>印刷费</t>
  </si>
  <si>
    <r>
      <t>0</t>
    </r>
    <r>
      <rPr>
        <sz val="10.5"/>
        <color indexed="8"/>
        <rFont val="宋体"/>
        <family val="0"/>
      </rPr>
      <t>5</t>
    </r>
  </si>
  <si>
    <t>水费</t>
  </si>
  <si>
    <r>
      <t>0</t>
    </r>
    <r>
      <rPr>
        <sz val="10.5"/>
        <color indexed="8"/>
        <rFont val="宋体"/>
        <family val="0"/>
      </rPr>
      <t>6</t>
    </r>
  </si>
  <si>
    <t>电费</t>
  </si>
  <si>
    <r>
      <t>0</t>
    </r>
    <r>
      <rPr>
        <sz val="10.5"/>
        <color indexed="8"/>
        <rFont val="宋体"/>
        <family val="0"/>
      </rPr>
      <t>7</t>
    </r>
  </si>
  <si>
    <t>邮电费</t>
  </si>
  <si>
    <r>
      <t>1</t>
    </r>
    <r>
      <rPr>
        <sz val="10.5"/>
        <color indexed="8"/>
        <rFont val="宋体"/>
        <family val="0"/>
      </rPr>
      <t>1</t>
    </r>
  </si>
  <si>
    <t>差旅费</t>
  </si>
  <si>
    <r>
      <t>1</t>
    </r>
    <r>
      <rPr>
        <sz val="10.5"/>
        <color indexed="8"/>
        <rFont val="宋体"/>
        <family val="0"/>
      </rPr>
      <t>6</t>
    </r>
  </si>
  <si>
    <t>维修（护）费</t>
  </si>
  <si>
    <r>
      <t>1</t>
    </r>
    <r>
      <rPr>
        <sz val="10.5"/>
        <color indexed="8"/>
        <rFont val="宋体"/>
        <family val="0"/>
      </rPr>
      <t>7</t>
    </r>
  </si>
  <si>
    <t>公务接待费</t>
  </si>
  <si>
    <r>
      <t>2</t>
    </r>
    <r>
      <rPr>
        <sz val="10.5"/>
        <color indexed="8"/>
        <rFont val="宋体"/>
        <family val="0"/>
      </rPr>
      <t>8</t>
    </r>
  </si>
  <si>
    <t>工会经费</t>
  </si>
  <si>
    <r>
      <t>2</t>
    </r>
    <r>
      <rPr>
        <sz val="10.5"/>
        <color indexed="8"/>
        <rFont val="宋体"/>
        <family val="0"/>
      </rPr>
      <t>9</t>
    </r>
  </si>
  <si>
    <t>专用材料费</t>
  </si>
  <si>
    <r>
      <t>3</t>
    </r>
    <r>
      <rPr>
        <sz val="10.5"/>
        <color indexed="8"/>
        <rFont val="宋体"/>
        <family val="0"/>
      </rPr>
      <t>1</t>
    </r>
  </si>
  <si>
    <t>公务用车运行维护费</t>
  </si>
  <si>
    <t>其他商品和服务支出</t>
  </si>
  <si>
    <t>对个人和家庭的补助</t>
  </si>
  <si>
    <t>医疗费</t>
  </si>
  <si>
    <r>
      <t>0</t>
    </r>
    <r>
      <rPr>
        <sz val="10.5"/>
        <color indexed="8"/>
        <rFont val="宋体"/>
        <family val="0"/>
      </rPr>
      <t>8</t>
    </r>
  </si>
  <si>
    <t>助学金</t>
  </si>
  <si>
    <t>99</t>
  </si>
  <si>
    <t>其他对个人和家庭的补助</t>
  </si>
  <si>
    <t>其他对个人和家庭补助支出</t>
  </si>
  <si>
    <t>表4：</t>
  </si>
  <si>
    <t>一般公共预算“三公”经费支出表</t>
  </si>
  <si>
    <r>
      <t xml:space="preserve"> 201</t>
    </r>
    <r>
      <rPr>
        <sz val="10.5"/>
        <color indexed="8"/>
        <rFont val="宋体"/>
        <family val="0"/>
      </rPr>
      <t>7</t>
    </r>
    <r>
      <rPr>
        <sz val="10.5"/>
        <color indexed="8"/>
        <rFont val="宋体"/>
        <family val="0"/>
      </rPr>
      <t>年预算数</t>
    </r>
  </si>
  <si>
    <r>
      <t xml:space="preserve"> 2017</t>
    </r>
    <r>
      <rPr>
        <sz val="10.5"/>
        <color indexed="8"/>
        <rFont val="宋体"/>
        <family val="0"/>
      </rPr>
      <t>年预算执行数</t>
    </r>
  </si>
  <si>
    <t>因公出国(境)费</t>
  </si>
  <si>
    <t>公务用车购置及运行费</t>
  </si>
  <si>
    <t>公务用车购置费</t>
  </si>
  <si>
    <t>公务用车运行费</t>
  </si>
  <si>
    <t>表5：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</si>
  <si>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</si>
  <si>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</si>
  <si>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</si>
  <si>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</si>
  <si>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</si>
  <si>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-</t>
  </si>
  <si>
    <t>12542200MB0M34059E</t>
  </si>
  <si>
    <t>注：2018年本单位无政府性基金预算安排，故本表无数据。</t>
  </si>
  <si>
    <t>表6：</t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</si>
  <si>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</si>
  <si>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</si>
  <si>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</si>
  <si>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</si>
  <si>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</si>
  <si>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</si>
  <si>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</si>
  <si>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</si>
  <si>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</si>
  <si>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</si>
  <si>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</si>
  <si>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本年收入合计</t>
  </si>
  <si>
    <t>本年支出合计</t>
  </si>
  <si>
    <t>用事业基金弥补收支差额</t>
  </si>
  <si>
    <t>上年结转</t>
  </si>
  <si>
    <t>结转下年</t>
  </si>
  <si>
    <t>表7：</t>
  </si>
  <si>
    <t>部门收入总表</t>
  </si>
  <si>
    <t xml:space="preserve">                     </t>
  </si>
  <si>
    <r>
      <t xml:space="preserve">科 </t>
    </r>
    <r>
      <rPr>
        <sz val="10.5"/>
        <color indexed="8"/>
        <rFont val="宋体"/>
        <family val="0"/>
      </rPr>
      <t xml:space="preserve"> </t>
    </r>
    <r>
      <rPr>
        <sz val="10.5"/>
        <color indexed="8"/>
        <rFont val="宋体"/>
        <family val="0"/>
      </rPr>
      <t>目</t>
    </r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</si>
  <si>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</si>
  <si>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</si>
  <si>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</si>
  <si>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</si>
  <si>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</si>
  <si>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</si>
  <si>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</si>
  <si>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</si>
  <si>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表8：</t>
  </si>
  <si>
    <t>部门支出总表</t>
  </si>
  <si>
    <r>
      <t xml:space="preserve">科 </t>
    </r>
    <r>
      <rPr>
        <sz val="10.5"/>
        <color indexed="8"/>
        <rFont val="宋体"/>
        <family val="0"/>
      </rPr>
      <t xml:space="preserve">  </t>
    </r>
    <r>
      <rPr>
        <sz val="10.5"/>
        <color indexed="8"/>
        <rFont val="宋体"/>
        <family val="0"/>
      </rPr>
      <t>目</t>
    </r>
  </si>
  <si>
    <t>上缴上级支出</t>
  </si>
  <si>
    <t>事业单位经营支出</t>
  </si>
  <si>
    <t>对下级单位补助支出</t>
  </si>
  <si>
    <t>（一）教育支出</t>
  </si>
  <si>
    <t>（二）文化体育与传媒支出</t>
  </si>
  <si>
    <t>社会福利和救助</t>
  </si>
  <si>
    <r>
      <t>0</t>
    </r>
    <r>
      <rPr>
        <sz val="10.5"/>
        <color indexed="8"/>
        <rFont val="宋体"/>
        <family val="0"/>
      </rPr>
      <t>1</t>
    </r>
  </si>
  <si>
    <r>
      <t>0</t>
    </r>
    <r>
      <rPr>
        <sz val="10.5"/>
        <color indexed="8"/>
        <rFont val="宋体"/>
        <family val="0"/>
      </rPr>
      <t>2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</si>
</sst>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2">
    <font>
      <sz val="11"/>
      <color indexed="8"/>
      <name val="宋体"/>
      <family val="0"/>
    </font>
    <font>
      <sz val="16"/>
      <color indexed="8"/>
      <name val="仿宋"/>
      <family val="3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6"/>
      <color indexed="8"/>
      <name val="宋体"/>
      <family val="0"/>
    </font>
    <font>
      <sz val="11"/>
      <color indexed="8"/>
      <name val="方正小标宋简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0"/>
      <name val="MS Sans Serif"/>
      <family val="2"/>
    </font>
    <font>
      <b/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0.5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7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30" fillId="0" borderId="0">
      <alignment vertical="center"/>
      <protection/>
    </xf>
    <xf numFmtId="0" fontId="12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1" borderId="5" applyNumberFormat="0" applyAlignment="0" applyProtection="0"/>
    <xf numFmtId="0" fontId="21" fillId="12" borderId="6" applyNumberFormat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8" borderId="0" applyNumberFormat="0" applyBorder="0" applyAlignment="0" applyProtection="0"/>
    <xf numFmtId="0" fontId="24" fillId="17" borderId="0" applyNumberFormat="0" applyBorder="0" applyAlignment="0" applyProtection="0"/>
    <xf numFmtId="0" fontId="25" fillId="11" borderId="8" applyNumberFormat="0" applyAlignment="0" applyProtection="0"/>
    <xf numFmtId="0" fontId="20" fillId="5" borderId="5" applyNumberFormat="0" applyAlignment="0" applyProtection="0"/>
    <xf numFmtId="0" fontId="2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8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176" fontId="4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justify" vertical="center" wrapText="1"/>
    </xf>
    <xf numFmtId="0" fontId="31" fillId="0" borderId="10" xfId="42" applyFont="1" applyBorder="1" applyAlignment="1">
      <alignment horizontal="justify" vertical="center" wrapText="1"/>
      <protection/>
    </xf>
    <xf numFmtId="176" fontId="0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176" fontId="4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C10" sqref="C10"/>
    </sheetView>
  </sheetViews>
  <sheetFormatPr defaultColWidth="9.00390625" defaultRowHeight="13.5"/>
  <cols>
    <col min="1" max="1" width="28.25390625" style="0" customWidth="1"/>
    <col min="2" max="2" width="15.125" style="0" customWidth="1"/>
    <col min="3" max="3" width="24.625" style="0" customWidth="1"/>
    <col min="4" max="4" width="11.00390625" style="0" customWidth="1"/>
    <col min="5" max="5" width="19.625" style="0" customWidth="1"/>
    <col min="6" max="6" width="18.625" style="0" customWidth="1"/>
  </cols>
  <sheetData>
    <row r="1" spans="1:3" ht="22.5">
      <c r="A1" s="1" t="s">
        <v>0</v>
      </c>
      <c r="C1" s="15" t="s">
        <v>1</v>
      </c>
    </row>
    <row r="2" spans="1:6" ht="18.75">
      <c r="A2" s="49" t="s">
        <v>2</v>
      </c>
      <c r="B2" s="50"/>
      <c r="C2" s="46"/>
      <c r="D2" s="46"/>
      <c r="E2" s="51" t="s">
        <v>3</v>
      </c>
      <c r="F2" s="51"/>
    </row>
    <row r="3" spans="1:6" ht="21" customHeight="1">
      <c r="A3" s="52" t="s">
        <v>4</v>
      </c>
      <c r="B3" s="53"/>
      <c r="C3" s="52" t="s">
        <v>5</v>
      </c>
      <c r="D3" s="54"/>
      <c r="E3" s="54"/>
      <c r="F3" s="53"/>
    </row>
    <row r="4" spans="1:6" ht="25.5">
      <c r="A4" s="5" t="s">
        <v>6</v>
      </c>
      <c r="B4" s="5" t="s">
        <v>7</v>
      </c>
      <c r="C4" s="5" t="s">
        <v>6</v>
      </c>
      <c r="D4" s="5" t="s">
        <v>8</v>
      </c>
      <c r="E4" s="12" t="s">
        <v>9</v>
      </c>
      <c r="F4" s="12" t="s">
        <v>10</v>
      </c>
    </row>
    <row r="5" spans="1:6" ht="33.75" customHeight="1">
      <c r="A5" s="19" t="s">
        <v>11</v>
      </c>
      <c r="B5" s="5">
        <v>9910.93</v>
      </c>
      <c r="C5" s="5" t="s">
        <v>12</v>
      </c>
      <c r="D5" s="5">
        <v>7222.87</v>
      </c>
      <c r="E5" s="5">
        <f>D5</f>
        <v>7222.87</v>
      </c>
      <c r="F5" s="5">
        <v>0</v>
      </c>
    </row>
    <row r="6" spans="1:6" ht="33.75" customHeight="1">
      <c r="A6" s="47" t="s">
        <v>13</v>
      </c>
      <c r="B6" s="5">
        <v>9910.93</v>
      </c>
      <c r="C6" s="19" t="s">
        <v>138</v>
      </c>
      <c r="D6" s="5">
        <v>7222.87</v>
      </c>
      <c r="E6" s="5">
        <f>D6</f>
        <v>7222.87</v>
      </c>
      <c r="F6" s="5">
        <v>0</v>
      </c>
    </row>
    <row r="7" spans="1:6" ht="33.75" customHeight="1">
      <c r="A7" s="47" t="s">
        <v>14</v>
      </c>
      <c r="B7" s="48">
        <v>0</v>
      </c>
      <c r="C7" s="19" t="s">
        <v>139</v>
      </c>
      <c r="D7" s="5">
        <v>0</v>
      </c>
      <c r="E7" s="5">
        <v>0</v>
      </c>
      <c r="F7" s="5">
        <v>0</v>
      </c>
    </row>
    <row r="8" spans="1:6" ht="33.75" customHeight="1">
      <c r="A8" s="47"/>
      <c r="B8" s="48"/>
      <c r="C8" s="19"/>
      <c r="D8" s="5"/>
      <c r="E8" s="5"/>
      <c r="F8" s="5"/>
    </row>
    <row r="9" spans="1:6" ht="33.75" customHeight="1">
      <c r="A9" s="47" t="s">
        <v>15</v>
      </c>
      <c r="B9" s="21">
        <v>2640.33</v>
      </c>
      <c r="C9" s="47" t="s">
        <v>16</v>
      </c>
      <c r="D9" s="21">
        <v>5328.39</v>
      </c>
      <c r="E9" s="21">
        <f>D9</f>
        <v>5328.39</v>
      </c>
      <c r="F9" s="5">
        <v>0</v>
      </c>
    </row>
    <row r="10" spans="1:6" ht="33.75" customHeight="1">
      <c r="A10" s="47" t="s">
        <v>13</v>
      </c>
      <c r="B10" s="21">
        <v>2640.33</v>
      </c>
      <c r="C10" s="47"/>
      <c r="D10" s="5"/>
      <c r="E10" s="5"/>
      <c r="F10" s="5"/>
    </row>
    <row r="11" spans="1:6" ht="33.75" customHeight="1">
      <c r="A11" s="47" t="s">
        <v>14</v>
      </c>
      <c r="B11" s="48">
        <v>0</v>
      </c>
      <c r="C11" s="47"/>
      <c r="D11" s="5"/>
      <c r="E11" s="5"/>
      <c r="F11" s="5" t="s">
        <v>17</v>
      </c>
    </row>
    <row r="12" spans="1:6" ht="33.75" customHeight="1">
      <c r="A12" s="48"/>
      <c r="B12" s="48"/>
      <c r="C12" s="43"/>
      <c r="D12" s="43"/>
      <c r="E12" s="43"/>
      <c r="F12" s="43"/>
    </row>
    <row r="13" spans="1:6" ht="33.75" customHeight="1">
      <c r="A13" s="48" t="s">
        <v>18</v>
      </c>
      <c r="B13" s="22">
        <f>B5+B9</f>
        <v>12551.26</v>
      </c>
      <c r="C13" s="48" t="s">
        <v>19</v>
      </c>
      <c r="D13" s="22">
        <f>D5+D9</f>
        <v>12551.26</v>
      </c>
      <c r="E13" s="22">
        <f>E5+E9</f>
        <v>12551.26</v>
      </c>
      <c r="F13" s="5">
        <v>0</v>
      </c>
    </row>
    <row r="14" ht="22.5">
      <c r="A14" s="15"/>
    </row>
  </sheetData>
  <sheetProtection/>
  <mergeCells count="4">
    <mergeCell ref="A2:B2"/>
    <mergeCell ref="E2:F2"/>
    <mergeCell ref="A3:B3"/>
    <mergeCell ref="C3:F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4">
      <selection activeCell="C8" sqref="C8"/>
    </sheetView>
  </sheetViews>
  <sheetFormatPr defaultColWidth="9.00390625" defaultRowHeight="13.5"/>
  <cols>
    <col min="1" max="1" width="8.00390625" style="0" customWidth="1"/>
    <col min="2" max="2" width="16.875" style="0" customWidth="1"/>
    <col min="3" max="3" width="11.00390625" style="0" customWidth="1"/>
    <col min="4" max="4" width="9.00390625" style="0" customWidth="1"/>
    <col min="5" max="5" width="11.50390625" style="0" customWidth="1"/>
    <col min="6" max="6" width="12.00390625" style="0" customWidth="1"/>
  </cols>
  <sheetData>
    <row r="1" spans="1:6" ht="36" customHeight="1">
      <c r="A1" s="1" t="s">
        <v>20</v>
      </c>
      <c r="B1" s="4"/>
      <c r="C1" s="2" t="s">
        <v>21</v>
      </c>
      <c r="D1" s="4"/>
      <c r="E1" s="4"/>
      <c r="F1" s="4"/>
    </row>
    <row r="2" spans="1:6" ht="16.5" customHeight="1">
      <c r="A2" s="55" t="s">
        <v>22</v>
      </c>
      <c r="B2" s="56"/>
      <c r="C2" s="56"/>
      <c r="D2" s="56"/>
      <c r="E2" s="56"/>
      <c r="F2" s="56"/>
    </row>
    <row r="3" spans="1:6" ht="27" customHeight="1">
      <c r="A3" s="57" t="s">
        <v>23</v>
      </c>
      <c r="B3" s="57"/>
      <c r="C3" s="57" t="s">
        <v>24</v>
      </c>
      <c r="D3" s="57"/>
      <c r="E3" s="57"/>
      <c r="F3" s="57" t="s">
        <v>25</v>
      </c>
    </row>
    <row r="4" spans="1:6" ht="27" customHeight="1">
      <c r="A4" s="5" t="s">
        <v>26</v>
      </c>
      <c r="B4" s="5" t="s">
        <v>27</v>
      </c>
      <c r="C4" s="5" t="s">
        <v>28</v>
      </c>
      <c r="D4" s="5" t="s">
        <v>29</v>
      </c>
      <c r="E4" s="5" t="s">
        <v>30</v>
      </c>
      <c r="F4" s="57"/>
    </row>
    <row r="5" spans="1:6" ht="27" customHeight="1">
      <c r="A5" s="8">
        <v>205</v>
      </c>
      <c r="B5" s="9" t="s">
        <v>31</v>
      </c>
      <c r="C5" s="11">
        <f>D5</f>
        <v>7222.87</v>
      </c>
      <c r="D5" s="11">
        <v>7222.87</v>
      </c>
      <c r="E5" s="11">
        <v>0</v>
      </c>
      <c r="F5" s="5"/>
    </row>
    <row r="6" spans="1:6" ht="27" customHeight="1">
      <c r="A6" s="12">
        <v>20502</v>
      </c>
      <c r="B6" s="9" t="s">
        <v>32</v>
      </c>
      <c r="C6" s="11">
        <f>D6</f>
        <v>7222.87</v>
      </c>
      <c r="D6" s="11">
        <v>7222.87</v>
      </c>
      <c r="E6" s="11">
        <v>0</v>
      </c>
      <c r="F6" s="5"/>
    </row>
    <row r="7" spans="1:6" ht="27" customHeight="1">
      <c r="A7" s="12">
        <v>2050204</v>
      </c>
      <c r="B7" s="8" t="s">
        <v>33</v>
      </c>
      <c r="C7" s="11">
        <f>D7</f>
        <v>7222.87</v>
      </c>
      <c r="D7" s="11">
        <v>7222.87</v>
      </c>
      <c r="E7" s="11">
        <v>0</v>
      </c>
      <c r="F7" s="5"/>
    </row>
    <row r="8" spans="1:6" ht="27" customHeight="1">
      <c r="A8" s="12"/>
      <c r="B8" s="13"/>
      <c r="C8" s="5"/>
      <c r="D8" s="5"/>
      <c r="E8" s="11"/>
      <c r="F8" s="5"/>
    </row>
    <row r="9" spans="1:6" ht="27" customHeight="1">
      <c r="A9" s="12"/>
      <c r="B9" s="13"/>
      <c r="C9" s="5"/>
      <c r="D9" s="5"/>
      <c r="E9" s="11"/>
      <c r="F9" s="5"/>
    </row>
    <row r="10" spans="1:6" ht="27" customHeight="1">
      <c r="A10" s="12"/>
      <c r="B10" s="13"/>
      <c r="C10" s="5"/>
      <c r="D10" s="5"/>
      <c r="E10" s="11"/>
      <c r="F10" s="5"/>
    </row>
    <row r="11" spans="1:6" ht="27" customHeight="1">
      <c r="A11" s="12"/>
      <c r="B11" s="13"/>
      <c r="C11" s="5"/>
      <c r="D11" s="5"/>
      <c r="E11" s="5"/>
      <c r="F11" s="5"/>
    </row>
    <row r="12" spans="1:6" ht="27" customHeight="1">
      <c r="A12" s="12"/>
      <c r="B12" s="13"/>
      <c r="C12" s="5"/>
      <c r="D12" s="5"/>
      <c r="E12" s="5"/>
      <c r="F12" s="5"/>
    </row>
    <row r="13" spans="1:6" ht="27" customHeight="1">
      <c r="A13" s="8"/>
      <c r="B13" s="8"/>
      <c r="C13" s="11"/>
      <c r="D13" s="11"/>
      <c r="E13" s="11"/>
      <c r="F13" s="5"/>
    </row>
    <row r="14" spans="1:6" ht="27" customHeight="1">
      <c r="A14" s="12"/>
      <c r="B14" s="13"/>
      <c r="C14" s="5"/>
      <c r="D14" s="5"/>
      <c r="E14" s="5"/>
      <c r="F14" s="5"/>
    </row>
    <row r="15" spans="1:6" ht="27" customHeight="1">
      <c r="A15" s="12"/>
      <c r="B15" s="13"/>
      <c r="C15" s="5"/>
      <c r="D15" s="5"/>
      <c r="E15" s="5"/>
      <c r="F15" s="5"/>
    </row>
    <row r="16" spans="1:6" ht="27" customHeight="1">
      <c r="A16" s="5" t="s">
        <v>8</v>
      </c>
      <c r="B16" s="5"/>
      <c r="C16" s="11">
        <f>C5</f>
        <v>7222.87</v>
      </c>
      <c r="D16" s="11">
        <f>D5</f>
        <v>7222.87</v>
      </c>
      <c r="E16" s="11"/>
      <c r="F16" s="5"/>
    </row>
    <row r="17" spans="1:6" ht="13.5">
      <c r="A17" s="58" t="s">
        <v>34</v>
      </c>
      <c r="B17" s="59"/>
      <c r="C17" s="59"/>
      <c r="D17" s="59"/>
      <c r="E17" s="59"/>
      <c r="F17" s="59"/>
    </row>
  </sheetData>
  <sheetProtection/>
  <mergeCells count="5">
    <mergeCell ref="A2:F2"/>
    <mergeCell ref="A3:B3"/>
    <mergeCell ref="C3:E3"/>
    <mergeCell ref="A17:F17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22">
      <selection activeCell="F30" sqref="F29:G30"/>
    </sheetView>
  </sheetViews>
  <sheetFormatPr defaultColWidth="9.00390625" defaultRowHeight="13.5"/>
  <cols>
    <col min="1" max="1" width="4.25390625" style="0" customWidth="1"/>
    <col min="2" max="2" width="4.50390625" style="0" customWidth="1"/>
    <col min="3" max="3" width="22.50390625" style="0" customWidth="1"/>
    <col min="4" max="4" width="10.125" style="0" customWidth="1"/>
    <col min="5" max="5" width="4.75390625" style="0" customWidth="1"/>
    <col min="6" max="6" width="3.75390625" style="0" customWidth="1"/>
    <col min="7" max="7" width="17.00390625" style="0" customWidth="1"/>
    <col min="8" max="8" width="8.875" style="0" customWidth="1"/>
    <col min="9" max="9" width="9.50390625" style="0" customWidth="1"/>
    <col min="10" max="10" width="10.375" style="0" customWidth="1"/>
    <col min="11" max="11" width="6.125" style="0" customWidth="1"/>
  </cols>
  <sheetData>
    <row r="1" spans="1:11" ht="30" customHeight="1">
      <c r="A1" s="26" t="s">
        <v>35</v>
      </c>
      <c r="C1" s="60" t="s">
        <v>36</v>
      </c>
      <c r="D1" s="60"/>
      <c r="E1" s="60"/>
      <c r="F1" s="60"/>
      <c r="G1" s="60"/>
      <c r="H1" s="60"/>
      <c r="I1" s="60"/>
      <c r="J1" s="60"/>
      <c r="K1" s="60"/>
    </row>
    <row r="2" spans="6:11" ht="21" customHeight="1">
      <c r="F2" s="27"/>
      <c r="J2" s="61" t="s">
        <v>3</v>
      </c>
      <c r="K2" s="61"/>
    </row>
    <row r="3" spans="1:11" ht="30" customHeight="1">
      <c r="A3" s="62" t="s">
        <v>37</v>
      </c>
      <c r="B3" s="62"/>
      <c r="C3" s="62"/>
      <c r="D3" s="62"/>
      <c r="E3" s="62" t="s">
        <v>38</v>
      </c>
      <c r="F3" s="62"/>
      <c r="G3" s="62"/>
      <c r="H3" s="62"/>
      <c r="I3" s="62"/>
      <c r="J3" s="62"/>
      <c r="K3" s="57" t="s">
        <v>25</v>
      </c>
    </row>
    <row r="4" spans="1:11" ht="21" customHeight="1">
      <c r="A4" s="63" t="s">
        <v>26</v>
      </c>
      <c r="B4" s="63"/>
      <c r="C4" s="63" t="s">
        <v>27</v>
      </c>
      <c r="D4" s="63" t="s">
        <v>8</v>
      </c>
      <c r="E4" s="57" t="s">
        <v>26</v>
      </c>
      <c r="F4" s="57"/>
      <c r="G4" s="57" t="s">
        <v>27</v>
      </c>
      <c r="H4" s="57" t="s">
        <v>8</v>
      </c>
      <c r="I4" s="57" t="s">
        <v>39</v>
      </c>
      <c r="J4" s="57" t="s">
        <v>40</v>
      </c>
      <c r="K4" s="57"/>
    </row>
    <row r="5" spans="1:11" ht="17.25" customHeight="1">
      <c r="A5" s="29" t="s">
        <v>41</v>
      </c>
      <c r="B5" s="29" t="s">
        <v>42</v>
      </c>
      <c r="C5" s="63"/>
      <c r="D5" s="63"/>
      <c r="E5" s="30" t="s">
        <v>41</v>
      </c>
      <c r="F5" s="5" t="s">
        <v>42</v>
      </c>
      <c r="G5" s="57"/>
      <c r="H5" s="57"/>
      <c r="I5" s="57"/>
      <c r="J5" s="57"/>
      <c r="K5" s="57"/>
    </row>
    <row r="6" spans="1:11" ht="33.75" customHeight="1">
      <c r="A6" s="31">
        <v>505</v>
      </c>
      <c r="B6" s="32"/>
      <c r="C6" s="32" t="s">
        <v>43</v>
      </c>
      <c r="D6" s="32">
        <v>7222.87</v>
      </c>
      <c r="E6" s="32"/>
      <c r="F6" s="32"/>
      <c r="G6" s="32"/>
      <c r="H6" s="32"/>
      <c r="I6" s="32"/>
      <c r="J6" s="11"/>
      <c r="K6" s="5"/>
    </row>
    <row r="7" spans="1:11" ht="27.75" customHeight="1">
      <c r="A7" s="64"/>
      <c r="B7" s="67" t="s">
        <v>44</v>
      </c>
      <c r="C7" s="70" t="s">
        <v>45</v>
      </c>
      <c r="D7" s="70">
        <v>5687.37</v>
      </c>
      <c r="E7" s="33">
        <v>301</v>
      </c>
      <c r="F7" s="12"/>
      <c r="G7" s="8" t="s">
        <v>45</v>
      </c>
      <c r="H7" s="11">
        <f>H8+H9+H10+H11+H12</f>
        <v>5687.369999999999</v>
      </c>
      <c r="I7" s="11">
        <f>I8+I9+I10+I11+I12</f>
        <v>5687.369999999999</v>
      </c>
      <c r="J7" s="22">
        <v>0</v>
      </c>
      <c r="K7" s="5"/>
    </row>
    <row r="8" spans="1:11" ht="22.5" customHeight="1">
      <c r="A8" s="64"/>
      <c r="B8" s="68"/>
      <c r="C8" s="71"/>
      <c r="D8" s="71"/>
      <c r="E8" s="33"/>
      <c r="F8" s="34" t="s">
        <v>46</v>
      </c>
      <c r="G8" s="35" t="s">
        <v>47</v>
      </c>
      <c r="H8" s="5">
        <v>990.17</v>
      </c>
      <c r="I8" s="5">
        <v>990.17</v>
      </c>
      <c r="J8" s="22">
        <v>0</v>
      </c>
      <c r="K8" s="5"/>
    </row>
    <row r="9" spans="1:11" ht="22.5" customHeight="1">
      <c r="A9" s="64"/>
      <c r="B9" s="68"/>
      <c r="C9" s="71"/>
      <c r="D9" s="71"/>
      <c r="E9" s="33"/>
      <c r="F9" s="34" t="s">
        <v>48</v>
      </c>
      <c r="G9" s="36" t="s">
        <v>49</v>
      </c>
      <c r="H9" s="5">
        <v>2977.18</v>
      </c>
      <c r="I9" s="5">
        <v>2977.18</v>
      </c>
      <c r="J9" s="22">
        <v>0</v>
      </c>
      <c r="K9" s="5"/>
    </row>
    <row r="10" spans="1:11" ht="22.5" customHeight="1">
      <c r="A10" s="64"/>
      <c r="B10" s="68"/>
      <c r="C10" s="71"/>
      <c r="D10" s="71"/>
      <c r="E10" s="33"/>
      <c r="F10" s="34" t="s">
        <v>50</v>
      </c>
      <c r="G10" s="35" t="s">
        <v>51</v>
      </c>
      <c r="H10" s="5">
        <v>224.17</v>
      </c>
      <c r="I10" s="5">
        <v>224.17</v>
      </c>
      <c r="J10" s="22">
        <v>0</v>
      </c>
      <c r="K10" s="5"/>
    </row>
    <row r="11" spans="1:11" ht="22.5" customHeight="1">
      <c r="A11" s="64"/>
      <c r="B11" s="68"/>
      <c r="C11" s="71"/>
      <c r="D11" s="71"/>
      <c r="E11" s="33"/>
      <c r="F11" s="34" t="s">
        <v>52</v>
      </c>
      <c r="G11" s="35" t="s">
        <v>53</v>
      </c>
      <c r="H11" s="5">
        <v>1133.66</v>
      </c>
      <c r="I11" s="5">
        <v>1133.66</v>
      </c>
      <c r="J11" s="22">
        <v>0</v>
      </c>
      <c r="K11" s="5"/>
    </row>
    <row r="12" spans="1:11" ht="22.5" customHeight="1">
      <c r="A12" s="64"/>
      <c r="B12" s="69"/>
      <c r="C12" s="72"/>
      <c r="D12" s="72"/>
      <c r="E12" s="33"/>
      <c r="F12" s="34" t="s">
        <v>54</v>
      </c>
      <c r="G12" s="35" t="s">
        <v>55</v>
      </c>
      <c r="H12" s="5">
        <v>362.19</v>
      </c>
      <c r="I12" s="5">
        <v>362.19</v>
      </c>
      <c r="J12" s="22">
        <v>0</v>
      </c>
      <c r="K12" s="5"/>
    </row>
    <row r="13" spans="1:11" ht="24" customHeight="1">
      <c r="A13" s="65"/>
      <c r="B13" s="67" t="s">
        <v>56</v>
      </c>
      <c r="C13" s="70" t="s">
        <v>57</v>
      </c>
      <c r="D13" s="70">
        <v>361.78</v>
      </c>
      <c r="E13" s="33">
        <v>302</v>
      </c>
      <c r="F13" s="37"/>
      <c r="G13" s="8" t="s">
        <v>57</v>
      </c>
      <c r="H13" s="11">
        <f>H14+H15+H16+H17+H18+H19+H20+H21+H22+H23+H24+H25</f>
        <v>361.78</v>
      </c>
      <c r="I13" s="44">
        <v>0</v>
      </c>
      <c r="J13" s="11">
        <f>J14+J15+J16+J17+J18+J19+J20+J21+J22+J23+J24+J25</f>
        <v>361.78</v>
      </c>
      <c r="K13" s="5"/>
    </row>
    <row r="14" spans="1:11" ht="24" customHeight="1">
      <c r="A14" s="64"/>
      <c r="B14" s="68"/>
      <c r="C14" s="71"/>
      <c r="D14" s="71"/>
      <c r="E14" s="33"/>
      <c r="F14" s="34" t="s">
        <v>46</v>
      </c>
      <c r="G14" s="35" t="s">
        <v>58</v>
      </c>
      <c r="H14" s="5">
        <v>19.67</v>
      </c>
      <c r="I14" s="44">
        <v>0</v>
      </c>
      <c r="J14" s="5">
        <v>19.67</v>
      </c>
      <c r="K14" s="5"/>
    </row>
    <row r="15" spans="1:11" ht="24" customHeight="1">
      <c r="A15" s="64"/>
      <c r="B15" s="68"/>
      <c r="C15" s="71"/>
      <c r="D15" s="71"/>
      <c r="E15" s="33"/>
      <c r="F15" s="34" t="s">
        <v>48</v>
      </c>
      <c r="G15" s="35" t="s">
        <v>59</v>
      </c>
      <c r="H15" s="5">
        <v>5.22</v>
      </c>
      <c r="I15" s="44">
        <v>0</v>
      </c>
      <c r="J15" s="5">
        <v>5.22</v>
      </c>
      <c r="K15" s="5"/>
    </row>
    <row r="16" spans="1:11" ht="24" customHeight="1">
      <c r="A16" s="64"/>
      <c r="B16" s="68"/>
      <c r="C16" s="71"/>
      <c r="D16" s="71"/>
      <c r="E16" s="33"/>
      <c r="F16" s="34" t="s">
        <v>60</v>
      </c>
      <c r="G16" s="35" t="s">
        <v>61</v>
      </c>
      <c r="H16" s="5">
        <v>2.87</v>
      </c>
      <c r="I16" s="44">
        <v>0</v>
      </c>
      <c r="J16" s="5">
        <v>2.87</v>
      </c>
      <c r="K16" s="5"/>
    </row>
    <row r="17" spans="1:11" ht="24" customHeight="1">
      <c r="A17" s="64"/>
      <c r="B17" s="68"/>
      <c r="C17" s="71"/>
      <c r="D17" s="71"/>
      <c r="E17" s="33"/>
      <c r="F17" s="34" t="s">
        <v>62</v>
      </c>
      <c r="G17" s="35" t="s">
        <v>63</v>
      </c>
      <c r="H17" s="5">
        <v>6.01</v>
      </c>
      <c r="I17" s="44">
        <v>0</v>
      </c>
      <c r="J17" s="5">
        <v>6.01</v>
      </c>
      <c r="K17" s="5"/>
    </row>
    <row r="18" spans="1:11" ht="24" customHeight="1">
      <c r="A18" s="64"/>
      <c r="B18" s="68"/>
      <c r="C18" s="71"/>
      <c r="D18" s="71"/>
      <c r="E18" s="33"/>
      <c r="F18" s="34" t="s">
        <v>64</v>
      </c>
      <c r="G18" s="35" t="s">
        <v>65</v>
      </c>
      <c r="H18" s="5">
        <v>0.06</v>
      </c>
      <c r="I18" s="44">
        <v>0</v>
      </c>
      <c r="J18" s="5">
        <v>0.06</v>
      </c>
      <c r="K18" s="5"/>
    </row>
    <row r="19" spans="1:11" ht="24" customHeight="1">
      <c r="A19" s="64"/>
      <c r="B19" s="68"/>
      <c r="C19" s="71"/>
      <c r="D19" s="71"/>
      <c r="E19" s="33"/>
      <c r="F19" s="34" t="s">
        <v>66</v>
      </c>
      <c r="G19" s="35" t="s">
        <v>67</v>
      </c>
      <c r="H19" s="5">
        <v>1.56</v>
      </c>
      <c r="I19" s="44">
        <v>0</v>
      </c>
      <c r="J19" s="5">
        <v>1.56</v>
      </c>
      <c r="K19" s="5"/>
    </row>
    <row r="20" spans="1:11" ht="24" customHeight="1">
      <c r="A20" s="64"/>
      <c r="B20" s="68"/>
      <c r="C20" s="71"/>
      <c r="D20" s="71"/>
      <c r="E20" s="33"/>
      <c r="F20" s="34" t="s">
        <v>68</v>
      </c>
      <c r="G20" s="35" t="s">
        <v>69</v>
      </c>
      <c r="H20" s="5">
        <v>182.13</v>
      </c>
      <c r="I20" s="44">
        <v>0</v>
      </c>
      <c r="J20" s="5">
        <v>182.13</v>
      </c>
      <c r="K20" s="5"/>
    </row>
    <row r="21" spans="1:11" ht="24" customHeight="1">
      <c r="A21" s="64"/>
      <c r="B21" s="68"/>
      <c r="C21" s="71"/>
      <c r="D21" s="71"/>
      <c r="E21" s="33"/>
      <c r="F21" s="34" t="s">
        <v>70</v>
      </c>
      <c r="G21" s="35" t="s">
        <v>71</v>
      </c>
      <c r="H21" s="5">
        <v>0.29</v>
      </c>
      <c r="I21" s="44">
        <v>0</v>
      </c>
      <c r="J21" s="5">
        <v>0.29</v>
      </c>
      <c r="K21" s="5"/>
    </row>
    <row r="22" spans="1:11" ht="24" customHeight="1">
      <c r="A22" s="64"/>
      <c r="B22" s="68"/>
      <c r="C22" s="71"/>
      <c r="D22" s="71"/>
      <c r="E22" s="33"/>
      <c r="F22" s="34" t="s">
        <v>72</v>
      </c>
      <c r="G22" s="35" t="s">
        <v>73</v>
      </c>
      <c r="H22" s="5">
        <v>4.5</v>
      </c>
      <c r="I22" s="44">
        <v>0</v>
      </c>
      <c r="J22" s="5">
        <v>4.5</v>
      </c>
      <c r="K22" s="5"/>
    </row>
    <row r="23" spans="1:11" ht="24" customHeight="1">
      <c r="A23" s="64"/>
      <c r="B23" s="68"/>
      <c r="C23" s="71"/>
      <c r="D23" s="71"/>
      <c r="E23" s="33"/>
      <c r="F23" s="34" t="s">
        <v>74</v>
      </c>
      <c r="G23" s="35" t="s">
        <v>75</v>
      </c>
      <c r="H23" s="5">
        <v>32.13</v>
      </c>
      <c r="I23" s="44">
        <v>0</v>
      </c>
      <c r="J23" s="5">
        <v>32.13</v>
      </c>
      <c r="K23" s="5"/>
    </row>
    <row r="24" spans="1:11" ht="24" customHeight="1">
      <c r="A24" s="64"/>
      <c r="B24" s="68"/>
      <c r="C24" s="71"/>
      <c r="D24" s="71"/>
      <c r="E24" s="33"/>
      <c r="F24" s="34" t="s">
        <v>76</v>
      </c>
      <c r="G24" s="35" t="s">
        <v>77</v>
      </c>
      <c r="H24" s="5">
        <v>9.95</v>
      </c>
      <c r="I24" s="44">
        <v>0</v>
      </c>
      <c r="J24" s="5">
        <v>9.95</v>
      </c>
      <c r="K24" s="5"/>
    </row>
    <row r="25" spans="1:11" ht="24" customHeight="1">
      <c r="A25" s="66"/>
      <c r="B25" s="69"/>
      <c r="C25" s="72"/>
      <c r="D25" s="72"/>
      <c r="E25" s="33"/>
      <c r="F25" s="34" t="s">
        <v>54</v>
      </c>
      <c r="G25" s="35" t="s">
        <v>78</v>
      </c>
      <c r="H25" s="5">
        <v>97.39</v>
      </c>
      <c r="I25" s="44">
        <v>0</v>
      </c>
      <c r="J25" s="5">
        <v>97.39</v>
      </c>
      <c r="K25" s="5"/>
    </row>
    <row r="26" spans="1:11" ht="32.25" customHeight="1">
      <c r="A26" s="38">
        <v>509</v>
      </c>
      <c r="B26" s="32"/>
      <c r="C26" s="39" t="s">
        <v>79</v>
      </c>
      <c r="D26" s="33">
        <v>1173.72</v>
      </c>
      <c r="E26" s="32">
        <v>303</v>
      </c>
      <c r="F26" s="32"/>
      <c r="G26" s="40" t="s">
        <v>79</v>
      </c>
      <c r="H26" s="32">
        <f>H27+H28+H29</f>
        <v>1173.72</v>
      </c>
      <c r="I26" s="32">
        <f>I27+I28+I29</f>
        <v>1173.72</v>
      </c>
      <c r="J26" s="45">
        <v>0</v>
      </c>
      <c r="K26" s="32"/>
    </row>
    <row r="27" spans="1:11" ht="32.25" customHeight="1">
      <c r="A27" s="38"/>
      <c r="B27" s="83" t="s">
        <v>141</v>
      </c>
      <c r="C27" s="82" t="s">
        <v>140</v>
      </c>
      <c r="D27" s="29">
        <v>0.08</v>
      </c>
      <c r="E27" s="32"/>
      <c r="F27" s="34" t="s">
        <v>64</v>
      </c>
      <c r="G27" s="39" t="s">
        <v>80</v>
      </c>
      <c r="H27" s="29">
        <v>0.08</v>
      </c>
      <c r="I27" s="29">
        <v>0.08</v>
      </c>
      <c r="J27" s="45">
        <v>0</v>
      </c>
      <c r="K27" s="32"/>
    </row>
    <row r="28" spans="1:11" ht="32.25" customHeight="1">
      <c r="A28" s="38"/>
      <c r="B28" s="83" t="s">
        <v>142</v>
      </c>
      <c r="C28" s="39" t="s">
        <v>82</v>
      </c>
      <c r="D28" s="29">
        <v>930.98</v>
      </c>
      <c r="E28" s="32"/>
      <c r="F28" s="34" t="s">
        <v>81</v>
      </c>
      <c r="G28" s="39" t="s">
        <v>82</v>
      </c>
      <c r="H28" s="29">
        <v>930.98</v>
      </c>
      <c r="I28" s="29">
        <v>930.98</v>
      </c>
      <c r="J28" s="45">
        <v>0</v>
      </c>
      <c r="K28" s="32"/>
    </row>
    <row r="29" spans="1:11" ht="33" customHeight="1">
      <c r="A29" s="30"/>
      <c r="B29" s="41" t="s">
        <v>83</v>
      </c>
      <c r="C29" s="12" t="s">
        <v>84</v>
      </c>
      <c r="D29" s="5">
        <v>1173.72</v>
      </c>
      <c r="E29" s="42"/>
      <c r="F29" s="37" t="s">
        <v>83</v>
      </c>
      <c r="G29" s="12" t="s">
        <v>85</v>
      </c>
      <c r="H29" s="29">
        <v>242.66</v>
      </c>
      <c r="I29" s="29">
        <v>242.66</v>
      </c>
      <c r="J29" s="45">
        <v>0</v>
      </c>
      <c r="K29" s="33"/>
    </row>
    <row r="30" spans="1:11" ht="30" customHeight="1">
      <c r="A30" s="43"/>
      <c r="B30" s="62" t="s">
        <v>8</v>
      </c>
      <c r="C30" s="62"/>
      <c r="D30" s="28">
        <f>D6</f>
        <v>7222.87</v>
      </c>
      <c r="E30" s="43"/>
      <c r="F30" s="62" t="s">
        <v>8</v>
      </c>
      <c r="G30" s="62"/>
      <c r="H30" s="28">
        <f>I30+J30</f>
        <v>7222.869999999999</v>
      </c>
      <c r="I30" s="28">
        <f>I7+I13+I26</f>
        <v>6861.089999999999</v>
      </c>
      <c r="J30" s="28">
        <f>J7+J13+J26</f>
        <v>361.78</v>
      </c>
      <c r="K30" s="43"/>
    </row>
  </sheetData>
  <sheetProtection/>
  <mergeCells count="23">
    <mergeCell ref="I4:I5"/>
    <mergeCell ref="J4:J5"/>
    <mergeCell ref="K3:K5"/>
    <mergeCell ref="B30:C30"/>
    <mergeCell ref="F30:G30"/>
    <mergeCell ref="A7:A12"/>
    <mergeCell ref="A13:A25"/>
    <mergeCell ref="B7:B12"/>
    <mergeCell ref="B13:B25"/>
    <mergeCell ref="C7:C12"/>
    <mergeCell ref="C13:C25"/>
    <mergeCell ref="D7:D12"/>
    <mergeCell ref="D13:D25"/>
    <mergeCell ref="C1:K1"/>
    <mergeCell ref="J2:K2"/>
    <mergeCell ref="A3:D3"/>
    <mergeCell ref="E3:J3"/>
    <mergeCell ref="A4:B4"/>
    <mergeCell ref="E4:F4"/>
    <mergeCell ref="C4:C5"/>
    <mergeCell ref="D4:D5"/>
    <mergeCell ref="G4:G5"/>
    <mergeCell ref="H4:H5"/>
  </mergeCells>
  <printOptions/>
  <pageMargins left="0.24" right="0.16" top="0.47" bottom="0.47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"/>
  <sheetViews>
    <sheetView zoomScalePageLayoutView="0" workbookViewId="0" topLeftCell="A1">
      <selection activeCell="L10" sqref="L10"/>
    </sheetView>
  </sheetViews>
  <sheetFormatPr defaultColWidth="9.00390625" defaultRowHeight="13.5"/>
  <cols>
    <col min="1" max="1" width="5.875" style="0" customWidth="1"/>
    <col min="2" max="2" width="6.625" style="0" customWidth="1"/>
    <col min="3" max="3" width="6.00390625" style="0" customWidth="1"/>
    <col min="4" max="4" width="6.25390625" style="0" customWidth="1"/>
    <col min="5" max="5" width="6.375" style="0" customWidth="1"/>
    <col min="6" max="6" width="7.375" style="0" customWidth="1"/>
    <col min="7" max="7" width="6.00390625" style="0" customWidth="1"/>
    <col min="8" max="8" width="6.625" style="0" customWidth="1"/>
    <col min="9" max="9" width="5.50390625" style="0" customWidth="1"/>
    <col min="10" max="10" width="6.50390625" style="0" customWidth="1"/>
    <col min="11" max="11" width="6.125" style="0" customWidth="1"/>
    <col min="12" max="12" width="6.375" style="0" customWidth="1"/>
    <col min="13" max="13" width="6.00390625" style="0" customWidth="1"/>
    <col min="14" max="14" width="6.625" style="0" customWidth="1"/>
    <col min="15" max="15" width="5.00390625" style="0" customWidth="1"/>
    <col min="16" max="16" width="6.375" style="0" customWidth="1"/>
    <col min="17" max="17" width="6.25390625" style="0" customWidth="1"/>
    <col min="18" max="18" width="6.375" style="0" customWidth="1"/>
  </cols>
  <sheetData>
    <row r="1" spans="1:18" ht="30" customHeight="1">
      <c r="A1" s="1" t="s">
        <v>86</v>
      </c>
      <c r="B1" s="60" t="s">
        <v>87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18" ht="20.2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73" t="s">
        <v>3</v>
      </c>
      <c r="R2" s="73"/>
    </row>
    <row r="3" spans="1:18" ht="48.75" customHeight="1">
      <c r="A3" s="74" t="s">
        <v>88</v>
      </c>
      <c r="B3" s="74"/>
      <c r="C3" s="74"/>
      <c r="D3" s="74"/>
      <c r="E3" s="74"/>
      <c r="F3" s="74"/>
      <c r="G3" s="74" t="s">
        <v>89</v>
      </c>
      <c r="H3" s="74"/>
      <c r="I3" s="74"/>
      <c r="J3" s="74"/>
      <c r="K3" s="74"/>
      <c r="L3" s="74"/>
      <c r="M3" s="74" t="s">
        <v>24</v>
      </c>
      <c r="N3" s="74"/>
      <c r="O3" s="74"/>
      <c r="P3" s="74"/>
      <c r="Q3" s="74"/>
      <c r="R3" s="74"/>
    </row>
    <row r="4" spans="1:18" ht="48.75" customHeight="1">
      <c r="A4" s="74" t="s">
        <v>8</v>
      </c>
      <c r="B4" s="57" t="s">
        <v>90</v>
      </c>
      <c r="C4" s="74" t="s">
        <v>91</v>
      </c>
      <c r="D4" s="74"/>
      <c r="E4" s="74"/>
      <c r="F4" s="57" t="s">
        <v>71</v>
      </c>
      <c r="G4" s="74" t="s">
        <v>8</v>
      </c>
      <c r="H4" s="57" t="s">
        <v>90</v>
      </c>
      <c r="I4" s="74" t="s">
        <v>91</v>
      </c>
      <c r="J4" s="74"/>
      <c r="K4" s="74"/>
      <c r="L4" s="57" t="s">
        <v>71</v>
      </c>
      <c r="M4" s="74" t="s">
        <v>8</v>
      </c>
      <c r="N4" s="57" t="s">
        <v>90</v>
      </c>
      <c r="O4" s="74" t="s">
        <v>91</v>
      </c>
      <c r="P4" s="74"/>
      <c r="Q4" s="74"/>
      <c r="R4" s="57" t="s">
        <v>71</v>
      </c>
    </row>
    <row r="5" spans="1:18" ht="48.75" customHeight="1">
      <c r="A5" s="74"/>
      <c r="B5" s="57"/>
      <c r="C5" s="5" t="s">
        <v>28</v>
      </c>
      <c r="D5" s="5" t="s">
        <v>92</v>
      </c>
      <c r="E5" s="5" t="s">
        <v>93</v>
      </c>
      <c r="F5" s="57"/>
      <c r="G5" s="74"/>
      <c r="H5" s="57"/>
      <c r="I5" s="5" t="s">
        <v>28</v>
      </c>
      <c r="J5" s="5" t="s">
        <v>92</v>
      </c>
      <c r="K5" s="5" t="s">
        <v>93</v>
      </c>
      <c r="L5" s="57"/>
      <c r="M5" s="74"/>
      <c r="N5" s="57"/>
      <c r="O5" s="5" t="s">
        <v>28</v>
      </c>
      <c r="P5" s="5" t="s">
        <v>92</v>
      </c>
      <c r="Q5" s="5" t="s">
        <v>93</v>
      </c>
      <c r="R5" s="57"/>
    </row>
    <row r="6" spans="1:18" ht="48.75" customHeight="1">
      <c r="A6" s="7">
        <v>0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f>I6</f>
        <v>10.239999999999998</v>
      </c>
      <c r="H6" s="7">
        <v>0</v>
      </c>
      <c r="I6" s="7">
        <f>K6+L6</f>
        <v>10.239999999999998</v>
      </c>
      <c r="J6" s="7">
        <v>0</v>
      </c>
      <c r="K6" s="7">
        <v>9.95</v>
      </c>
      <c r="L6" s="7">
        <v>0.29</v>
      </c>
      <c r="M6" s="7">
        <f>O6</f>
        <v>10.239999999999998</v>
      </c>
      <c r="N6" s="7">
        <v>0</v>
      </c>
      <c r="O6" s="7">
        <f>Q6+R6</f>
        <v>10.239999999999998</v>
      </c>
      <c r="P6" s="7">
        <v>0</v>
      </c>
      <c r="Q6" s="7">
        <v>9.95</v>
      </c>
      <c r="R6" s="7">
        <v>0.29</v>
      </c>
    </row>
  </sheetData>
  <sheetProtection/>
  <mergeCells count="17">
    <mergeCell ref="R4:R5"/>
    <mergeCell ref="F4:F5"/>
    <mergeCell ref="G4:G5"/>
    <mergeCell ref="H4:H5"/>
    <mergeCell ref="L4:L5"/>
    <mergeCell ref="M4:M5"/>
    <mergeCell ref="N4:N5"/>
    <mergeCell ref="B1:R1"/>
    <mergeCell ref="Q2:R2"/>
    <mergeCell ref="A3:F3"/>
    <mergeCell ref="G3:L3"/>
    <mergeCell ref="M3:R3"/>
    <mergeCell ref="C4:E4"/>
    <mergeCell ref="I4:K4"/>
    <mergeCell ref="O4:Q4"/>
    <mergeCell ref="A4:A5"/>
    <mergeCell ref="B4:B5"/>
  </mergeCells>
  <printOptions/>
  <pageMargins left="0.71" right="0.71" top="0.75" bottom="0.75" header="0.31" footer="0.3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D15" sqref="D15"/>
    </sheetView>
  </sheetViews>
  <sheetFormatPr defaultColWidth="9.00390625" defaultRowHeight="13.5"/>
  <cols>
    <col min="1" max="1" width="15.50390625" style="0" customWidth="1"/>
    <col min="2" max="2" width="9.50390625" style="0" customWidth="1"/>
    <col min="3" max="3" width="19.87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22.5">
      <c r="A1" s="1" t="s">
        <v>94</v>
      </c>
      <c r="B1" s="15"/>
      <c r="C1" s="15" t="s">
        <v>95</v>
      </c>
      <c r="D1" s="15"/>
      <c r="E1" s="15"/>
      <c r="F1" s="15"/>
    </row>
    <row r="2" spans="1:6" ht="21" customHeight="1">
      <c r="A2" s="23" t="s">
        <v>96</v>
      </c>
      <c r="E2" s="75" t="s">
        <v>3</v>
      </c>
      <c r="F2" s="75"/>
    </row>
    <row r="3" spans="1:6" ht="27" customHeight="1">
      <c r="A3" s="74" t="s">
        <v>26</v>
      </c>
      <c r="B3" s="74" t="s">
        <v>97</v>
      </c>
      <c r="C3" s="74" t="s">
        <v>98</v>
      </c>
      <c r="D3" s="74" t="s">
        <v>99</v>
      </c>
      <c r="E3" s="74"/>
      <c r="F3" s="74"/>
    </row>
    <row r="4" spans="1:6" ht="27" customHeight="1">
      <c r="A4" s="74"/>
      <c r="B4" s="74"/>
      <c r="C4" s="74"/>
      <c r="D4" s="7" t="s">
        <v>8</v>
      </c>
      <c r="E4" s="7" t="s">
        <v>29</v>
      </c>
      <c r="F4" s="7" t="s">
        <v>30</v>
      </c>
    </row>
    <row r="5" spans="1:6" ht="27" customHeight="1">
      <c r="A5" s="5" t="s">
        <v>100</v>
      </c>
      <c r="B5" s="5" t="s">
        <v>100</v>
      </c>
      <c r="C5" s="6" t="s">
        <v>101</v>
      </c>
      <c r="D5" s="6">
        <v>0</v>
      </c>
      <c r="E5" s="6">
        <v>0</v>
      </c>
      <c r="F5" s="6">
        <v>0</v>
      </c>
    </row>
    <row r="6" spans="1:6" ht="27" customHeight="1">
      <c r="A6" s="5"/>
      <c r="B6" s="5"/>
      <c r="C6" s="6"/>
      <c r="D6" s="6"/>
      <c r="E6" s="6"/>
      <c r="F6" s="6"/>
    </row>
    <row r="7" spans="1:6" ht="27" customHeight="1">
      <c r="A7" s="5"/>
      <c r="B7" s="5"/>
      <c r="C7" s="6"/>
      <c r="D7" s="6"/>
      <c r="E7" s="6"/>
      <c r="F7" s="6"/>
    </row>
    <row r="8" spans="1:6" ht="27" customHeight="1">
      <c r="A8" s="5"/>
      <c r="B8" s="5"/>
      <c r="C8" s="6"/>
      <c r="D8" s="6"/>
      <c r="E8" s="6"/>
      <c r="F8" s="6"/>
    </row>
    <row r="9" spans="1:6" ht="27" customHeight="1">
      <c r="A9" s="5"/>
      <c r="B9" s="5"/>
      <c r="C9" s="6"/>
      <c r="D9" s="6"/>
      <c r="E9" s="6"/>
      <c r="F9" s="6"/>
    </row>
    <row r="10" spans="1:6" ht="27" customHeight="1">
      <c r="A10" s="5"/>
      <c r="B10" s="5"/>
      <c r="C10" s="6"/>
      <c r="D10" s="6"/>
      <c r="E10" s="6"/>
      <c r="F10" s="6"/>
    </row>
    <row r="11" spans="1:6" ht="27" customHeight="1">
      <c r="A11" s="74" t="s">
        <v>8</v>
      </c>
      <c r="B11" s="74"/>
      <c r="C11" s="6" t="s">
        <v>101</v>
      </c>
      <c r="D11" s="6">
        <v>0</v>
      </c>
      <c r="E11" s="6">
        <v>0</v>
      </c>
      <c r="F11" s="6">
        <v>0</v>
      </c>
    </row>
    <row r="12" spans="1:6" ht="19.5" customHeight="1">
      <c r="A12" s="76" t="s">
        <v>102</v>
      </c>
      <c r="B12" s="76"/>
      <c r="C12" s="76"/>
      <c r="D12" s="76"/>
      <c r="E12" s="76"/>
      <c r="F12" s="76"/>
    </row>
  </sheetData>
  <sheetProtection/>
  <mergeCells count="7">
    <mergeCell ref="E2:F2"/>
    <mergeCell ref="D3:F3"/>
    <mergeCell ref="A11:B11"/>
    <mergeCell ref="A12:F1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11" sqref="D11"/>
    </sheetView>
  </sheetViews>
  <sheetFormatPr defaultColWidth="9.00390625" defaultRowHeight="13.5"/>
  <cols>
    <col min="1" max="1" width="28.00390625" style="0" customWidth="1"/>
    <col min="2" max="4" width="23.75390625" style="0" customWidth="1"/>
  </cols>
  <sheetData>
    <row r="1" spans="1:4" ht="22.5">
      <c r="A1" s="1" t="s">
        <v>103</v>
      </c>
      <c r="B1" s="15" t="s">
        <v>104</v>
      </c>
      <c r="C1" s="15"/>
      <c r="D1" s="15"/>
    </row>
    <row r="2" spans="1:4" ht="21" customHeight="1">
      <c r="A2" s="18"/>
      <c r="D2" t="s">
        <v>3</v>
      </c>
    </row>
    <row r="3" spans="1:4" ht="27.75" customHeight="1">
      <c r="A3" s="57" t="s">
        <v>4</v>
      </c>
      <c r="B3" s="57"/>
      <c r="C3" s="57" t="s">
        <v>5</v>
      </c>
      <c r="D3" s="57"/>
    </row>
    <row r="4" spans="1:4" ht="27.75" customHeight="1">
      <c r="A4" s="5" t="s">
        <v>6</v>
      </c>
      <c r="B4" s="5" t="s">
        <v>7</v>
      </c>
      <c r="C4" s="5" t="s">
        <v>6</v>
      </c>
      <c r="D4" s="5" t="s">
        <v>7</v>
      </c>
    </row>
    <row r="5" spans="1:4" ht="27.75" customHeight="1">
      <c r="A5" s="19" t="s">
        <v>105</v>
      </c>
      <c r="B5" s="5">
        <v>9910.93</v>
      </c>
      <c r="C5" s="20" t="s">
        <v>106</v>
      </c>
      <c r="D5" s="5">
        <v>0</v>
      </c>
    </row>
    <row r="6" spans="1:4" ht="27.75" customHeight="1">
      <c r="A6" s="19" t="s">
        <v>107</v>
      </c>
      <c r="B6" s="5">
        <v>0</v>
      </c>
      <c r="C6" s="20" t="s">
        <v>108</v>
      </c>
      <c r="D6" s="5">
        <v>0</v>
      </c>
    </row>
    <row r="7" spans="1:4" ht="27.75" customHeight="1">
      <c r="A7" s="19" t="s">
        <v>109</v>
      </c>
      <c r="B7" s="5">
        <v>0</v>
      </c>
      <c r="C7" s="20" t="s">
        <v>110</v>
      </c>
      <c r="D7" s="5">
        <v>0</v>
      </c>
    </row>
    <row r="8" spans="1:4" ht="27.75" customHeight="1">
      <c r="A8" s="19" t="s">
        <v>111</v>
      </c>
      <c r="B8" s="5">
        <v>0</v>
      </c>
      <c r="C8" s="20" t="s">
        <v>112</v>
      </c>
      <c r="D8" s="5">
        <v>0</v>
      </c>
    </row>
    <row r="9" spans="1:4" ht="27.75" customHeight="1">
      <c r="A9" s="19" t="s">
        <v>113</v>
      </c>
      <c r="B9" s="5">
        <v>0</v>
      </c>
      <c r="C9" s="20" t="s">
        <v>114</v>
      </c>
      <c r="D9" s="5">
        <v>7222.87</v>
      </c>
    </row>
    <row r="10" spans="1:4" ht="27.75" customHeight="1">
      <c r="A10" s="19"/>
      <c r="B10" s="5"/>
      <c r="C10" s="19"/>
      <c r="D10" s="5"/>
    </row>
    <row r="11" spans="1:4" ht="27.75" customHeight="1">
      <c r="A11" s="19"/>
      <c r="B11" s="5"/>
      <c r="C11" s="19"/>
      <c r="D11" s="5"/>
    </row>
    <row r="12" spans="1:4" ht="27.75" customHeight="1">
      <c r="A12" s="5"/>
      <c r="B12" s="5"/>
      <c r="C12" s="5"/>
      <c r="D12" s="5"/>
    </row>
    <row r="13" spans="1:4" ht="27.75" customHeight="1">
      <c r="A13" s="5" t="s">
        <v>115</v>
      </c>
      <c r="B13" s="5">
        <v>9910.93</v>
      </c>
      <c r="C13" s="5" t="s">
        <v>116</v>
      </c>
      <c r="D13" s="5">
        <f>D9</f>
        <v>7222.87</v>
      </c>
    </row>
    <row r="14" spans="1:4" ht="27.75" customHeight="1">
      <c r="A14" s="19" t="s">
        <v>117</v>
      </c>
      <c r="B14" s="5">
        <v>0</v>
      </c>
      <c r="C14" s="5"/>
      <c r="D14" s="5"/>
    </row>
    <row r="15" spans="1:4" ht="27.75" customHeight="1">
      <c r="A15" s="19" t="s">
        <v>118</v>
      </c>
      <c r="B15" s="21">
        <v>2640.33</v>
      </c>
      <c r="C15" s="19" t="s">
        <v>119</v>
      </c>
      <c r="D15" s="21">
        <v>5328.39</v>
      </c>
    </row>
    <row r="16" spans="1:4" ht="27.75" customHeight="1">
      <c r="A16" s="5"/>
      <c r="B16" s="5"/>
      <c r="C16" s="5"/>
      <c r="D16" s="5"/>
    </row>
    <row r="17" spans="1:4" ht="27.75" customHeight="1">
      <c r="A17" s="5" t="s">
        <v>18</v>
      </c>
      <c r="B17" s="22">
        <f>SUM(B13:B16)</f>
        <v>12551.26</v>
      </c>
      <c r="C17" s="5" t="s">
        <v>19</v>
      </c>
      <c r="D17" s="22">
        <f>SUM(D13:D16)</f>
        <v>12551.26</v>
      </c>
    </row>
  </sheetData>
  <sheetProtection/>
  <mergeCells count="2">
    <mergeCell ref="A3:B3"/>
    <mergeCell ref="C3:D3"/>
  </mergeCells>
  <printOptions/>
  <pageMargins left="0.71" right="0.71" top="0.75" bottom="0.75" header="0.31" footer="0.3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C11" sqref="C11"/>
    </sheetView>
  </sheetViews>
  <sheetFormatPr defaultColWidth="9.00390625" defaultRowHeight="27.75" customHeight="1"/>
  <cols>
    <col min="2" max="2" width="16.625" style="0" customWidth="1"/>
    <col min="3" max="3" width="11.125" style="0" customWidth="1"/>
    <col min="4" max="4" width="10.125" style="0" customWidth="1"/>
    <col min="5" max="5" width="11.375" style="0" customWidth="1"/>
    <col min="6" max="6" width="6.125" style="0" customWidth="1"/>
    <col min="7" max="7" width="3.75390625" style="0" customWidth="1"/>
    <col min="8" max="8" width="4.50390625" style="0" customWidth="1"/>
    <col min="9" max="9" width="4.375" style="0" customWidth="1"/>
    <col min="10" max="10" width="5.00390625" style="0" customWidth="1"/>
    <col min="11" max="11" width="4.375" style="0" customWidth="1"/>
    <col min="12" max="12" width="5.00390625" style="0" customWidth="1"/>
  </cols>
  <sheetData>
    <row r="1" spans="1:12" ht="27.75" customHeight="1">
      <c r="A1" s="14" t="s">
        <v>120</v>
      </c>
      <c r="B1" s="60" t="s">
        <v>121</v>
      </c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27.75" customHeight="1">
      <c r="A2" s="16" t="s">
        <v>122</v>
      </c>
      <c r="K2" s="75" t="s">
        <v>3</v>
      </c>
      <c r="L2" s="75"/>
    </row>
    <row r="3" spans="1:12" ht="41.25" customHeight="1">
      <c r="A3" s="57" t="s">
        <v>123</v>
      </c>
      <c r="B3" s="57"/>
      <c r="C3" s="70" t="s">
        <v>8</v>
      </c>
      <c r="D3" s="70" t="s">
        <v>118</v>
      </c>
      <c r="E3" s="70" t="s">
        <v>124</v>
      </c>
      <c r="F3" s="70" t="s">
        <v>125</v>
      </c>
      <c r="G3" s="70" t="s">
        <v>126</v>
      </c>
      <c r="H3" s="70" t="s">
        <v>127</v>
      </c>
      <c r="I3" s="70" t="s">
        <v>128</v>
      </c>
      <c r="J3" s="70" t="s">
        <v>129</v>
      </c>
      <c r="K3" s="70" t="s">
        <v>130</v>
      </c>
      <c r="L3" s="70" t="s">
        <v>117</v>
      </c>
    </row>
    <row r="4" spans="1:12" ht="27.75" customHeight="1">
      <c r="A4" s="6" t="s">
        <v>26</v>
      </c>
      <c r="B4" s="7" t="s">
        <v>27</v>
      </c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ht="13.5">
      <c r="A5" s="8">
        <v>205</v>
      </c>
      <c r="B5" s="9" t="s">
        <v>31</v>
      </c>
      <c r="C5" s="11">
        <f>D5+E5</f>
        <v>12551.26</v>
      </c>
      <c r="D5" s="7">
        <v>2640.33</v>
      </c>
      <c r="E5" s="10">
        <v>9910.93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</row>
    <row r="6" spans="1:12" ht="13.5">
      <c r="A6" s="12">
        <v>20502</v>
      </c>
      <c r="B6" s="9" t="s">
        <v>32</v>
      </c>
      <c r="C6" s="11">
        <f>D6+E6</f>
        <v>12551.26</v>
      </c>
      <c r="D6" s="7">
        <v>2640.33</v>
      </c>
      <c r="E6" s="10">
        <v>9910.93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</row>
    <row r="7" spans="1:12" ht="13.5">
      <c r="A7" s="12">
        <v>2050204</v>
      </c>
      <c r="B7" s="8" t="s">
        <v>33</v>
      </c>
      <c r="C7" s="11">
        <f>D7+E7</f>
        <v>12551.26</v>
      </c>
      <c r="D7" s="7">
        <v>2640.33</v>
      </c>
      <c r="E7" s="10">
        <v>9910.93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</row>
    <row r="8" spans="1:12" ht="13.5">
      <c r="A8" s="12"/>
      <c r="B8" s="13"/>
      <c r="C8" s="11"/>
      <c r="D8" s="7"/>
      <c r="E8" s="7"/>
      <c r="F8" s="7"/>
      <c r="G8" s="7"/>
      <c r="H8" s="7"/>
      <c r="I8" s="7"/>
      <c r="J8" s="7"/>
      <c r="K8" s="7"/>
      <c r="L8" s="7"/>
    </row>
    <row r="9" spans="1:12" ht="13.5">
      <c r="A9" s="12"/>
      <c r="B9" s="13"/>
      <c r="C9" s="11"/>
      <c r="D9" s="7"/>
      <c r="E9" s="7"/>
      <c r="F9" s="7"/>
      <c r="G9" s="7"/>
      <c r="H9" s="7"/>
      <c r="I9" s="7"/>
      <c r="J9" s="7"/>
      <c r="K9" s="7"/>
      <c r="L9" s="7"/>
    </row>
    <row r="10" spans="1:12" ht="13.5">
      <c r="A10" s="12"/>
      <c r="B10" s="13"/>
      <c r="C10" s="11"/>
      <c r="D10" s="7"/>
      <c r="E10" s="7"/>
      <c r="F10" s="7"/>
      <c r="G10" s="7"/>
      <c r="H10" s="7"/>
      <c r="I10" s="7"/>
      <c r="J10" s="7"/>
      <c r="K10" s="7"/>
      <c r="L10" s="7"/>
    </row>
    <row r="11" spans="1:12" ht="13.5">
      <c r="A11" s="8"/>
      <c r="B11" s="11"/>
      <c r="C11" s="11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3.5">
      <c r="A12" s="12"/>
      <c r="B12" s="5"/>
      <c r="C12" s="11"/>
      <c r="D12" s="7"/>
      <c r="E12" s="7"/>
      <c r="F12" s="7"/>
      <c r="G12" s="7"/>
      <c r="H12" s="7"/>
      <c r="I12" s="7"/>
      <c r="J12" s="7"/>
      <c r="K12" s="7"/>
      <c r="L12" s="7"/>
    </row>
    <row r="13" spans="1:12" ht="13.5">
      <c r="A13" s="12"/>
      <c r="B13" s="5"/>
      <c r="C13" s="11"/>
      <c r="D13" s="7"/>
      <c r="E13" s="7"/>
      <c r="F13" s="7"/>
      <c r="G13" s="7"/>
      <c r="H13" s="7"/>
      <c r="I13" s="7"/>
      <c r="J13" s="7"/>
      <c r="K13" s="7"/>
      <c r="L13" s="7"/>
    </row>
    <row r="14" spans="1:12" ht="13.5">
      <c r="A14" s="12"/>
      <c r="B14" s="5"/>
      <c r="C14" s="11"/>
      <c r="D14" s="7"/>
      <c r="E14" s="7"/>
      <c r="F14" s="7"/>
      <c r="G14" s="7"/>
      <c r="H14" s="7"/>
      <c r="I14" s="7"/>
      <c r="J14" s="7"/>
      <c r="K14" s="7"/>
      <c r="L14" s="7"/>
    </row>
    <row r="15" spans="1:12" ht="13.5">
      <c r="A15" s="12"/>
      <c r="B15" s="12"/>
      <c r="C15" s="11"/>
      <c r="D15" s="7"/>
      <c r="E15" s="7"/>
      <c r="F15" s="7"/>
      <c r="G15" s="7"/>
      <c r="H15" s="7"/>
      <c r="I15" s="7"/>
      <c r="J15" s="7"/>
      <c r="K15" s="7"/>
      <c r="L15" s="7"/>
    </row>
    <row r="16" spans="1:12" ht="13.5">
      <c r="A16" s="12"/>
      <c r="B16" s="12"/>
      <c r="C16" s="11"/>
      <c r="D16" s="7"/>
      <c r="E16" s="7"/>
      <c r="F16" s="7"/>
      <c r="G16" s="7"/>
      <c r="H16" s="7"/>
      <c r="I16" s="7"/>
      <c r="J16" s="7"/>
      <c r="K16" s="7"/>
      <c r="L16" s="7"/>
    </row>
    <row r="17" spans="1:12" ht="13.5">
      <c r="A17" s="12"/>
      <c r="B17" s="12"/>
      <c r="C17" s="11"/>
      <c r="D17" s="7"/>
      <c r="E17" s="7"/>
      <c r="F17" s="7"/>
      <c r="G17" s="7"/>
      <c r="H17" s="7"/>
      <c r="I17" s="7"/>
      <c r="J17" s="7"/>
      <c r="K17" s="7"/>
      <c r="L17" s="7"/>
    </row>
    <row r="18" spans="1:12" ht="13.5">
      <c r="A18" s="12"/>
      <c r="B18" s="12"/>
      <c r="C18" s="11"/>
      <c r="D18" s="7"/>
      <c r="E18" s="7"/>
      <c r="F18" s="7"/>
      <c r="G18" s="7"/>
      <c r="H18" s="7"/>
      <c r="I18" s="7"/>
      <c r="J18" s="7"/>
      <c r="K18" s="7"/>
      <c r="L18" s="7"/>
    </row>
    <row r="19" spans="1:12" ht="13.5">
      <c r="A19" s="8"/>
      <c r="B19" s="8"/>
      <c r="C19" s="11"/>
      <c r="D19" s="7"/>
      <c r="E19" s="10"/>
      <c r="F19" s="7"/>
      <c r="G19" s="7"/>
      <c r="H19" s="7"/>
      <c r="I19" s="7"/>
      <c r="J19" s="7"/>
      <c r="K19" s="7"/>
      <c r="L19" s="7"/>
    </row>
    <row r="20" spans="1:12" ht="13.5">
      <c r="A20" s="12"/>
      <c r="B20" s="12"/>
      <c r="C20" s="11"/>
      <c r="D20" s="7"/>
      <c r="E20" s="7"/>
      <c r="F20" s="7"/>
      <c r="G20" s="7"/>
      <c r="H20" s="7"/>
      <c r="I20" s="7"/>
      <c r="J20" s="7"/>
      <c r="K20" s="7"/>
      <c r="L20" s="7"/>
    </row>
    <row r="21" spans="1:12" ht="13.5">
      <c r="A21" s="12"/>
      <c r="B21" s="12"/>
      <c r="C21" s="11"/>
      <c r="D21" s="7"/>
      <c r="E21" s="7"/>
      <c r="F21" s="7"/>
      <c r="G21" s="7"/>
      <c r="H21" s="7"/>
      <c r="I21" s="7"/>
      <c r="J21" s="7"/>
      <c r="K21" s="7"/>
      <c r="L21" s="7"/>
    </row>
    <row r="22" spans="1:12" ht="13.5">
      <c r="A22" s="12"/>
      <c r="B22" s="12"/>
      <c r="C22" s="11"/>
      <c r="D22" s="7"/>
      <c r="E22" s="7"/>
      <c r="F22" s="7"/>
      <c r="G22" s="7"/>
      <c r="H22" s="7"/>
      <c r="I22" s="7"/>
      <c r="J22" s="7"/>
      <c r="K22" s="7"/>
      <c r="L22" s="7"/>
    </row>
    <row r="23" spans="1:12" ht="13.5">
      <c r="A23" s="8"/>
      <c r="B23" s="8"/>
      <c r="C23" s="11"/>
      <c r="D23" s="7"/>
      <c r="E23" s="10"/>
      <c r="F23" s="7"/>
      <c r="G23" s="7"/>
      <c r="H23" s="7"/>
      <c r="I23" s="7"/>
      <c r="J23" s="7"/>
      <c r="K23" s="7"/>
      <c r="L23" s="7"/>
    </row>
    <row r="24" spans="1:12" ht="13.5">
      <c r="A24" s="12"/>
      <c r="B24" s="12"/>
      <c r="C24" s="11"/>
      <c r="D24" s="7"/>
      <c r="E24" s="7"/>
      <c r="F24" s="7"/>
      <c r="G24" s="7"/>
      <c r="H24" s="7"/>
      <c r="I24" s="7"/>
      <c r="J24" s="7"/>
      <c r="K24" s="7"/>
      <c r="L24" s="7"/>
    </row>
    <row r="25" spans="1:12" ht="13.5">
      <c r="A25" s="12"/>
      <c r="B25" s="12"/>
      <c r="C25" s="11"/>
      <c r="D25" s="7"/>
      <c r="E25" s="7"/>
      <c r="F25" s="7"/>
      <c r="G25" s="7"/>
      <c r="H25" s="7"/>
      <c r="I25" s="7"/>
      <c r="J25" s="7"/>
      <c r="K25" s="7"/>
      <c r="L25" s="7"/>
    </row>
    <row r="26" spans="1:12" ht="27.75" customHeight="1">
      <c r="A26" s="77" t="s">
        <v>131</v>
      </c>
      <c r="B26" s="77"/>
      <c r="C26" s="11">
        <f>D26+E26</f>
        <v>12551.26</v>
      </c>
      <c r="D26" s="17">
        <f>SUM(D5,D11,D19,D23)</f>
        <v>2640.33</v>
      </c>
      <c r="E26" s="17">
        <f>SUM(E5,E11,E19,E23)</f>
        <v>9910.93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</row>
  </sheetData>
  <sheetProtection/>
  <mergeCells count="14">
    <mergeCell ref="I3:I4"/>
    <mergeCell ref="J3:J4"/>
    <mergeCell ref="K3:K4"/>
    <mergeCell ref="L3:L4"/>
    <mergeCell ref="B1:L1"/>
    <mergeCell ref="K2:L2"/>
    <mergeCell ref="A3:B3"/>
    <mergeCell ref="A26:B26"/>
    <mergeCell ref="C3:C4"/>
    <mergeCell ref="D3:D4"/>
    <mergeCell ref="E3:E4"/>
    <mergeCell ref="F3:F4"/>
    <mergeCell ref="G3:G4"/>
    <mergeCell ref="H3:H4"/>
  </mergeCells>
  <printOptions/>
  <pageMargins left="0.4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0">
      <selection activeCell="C10" sqref="C10"/>
    </sheetView>
  </sheetViews>
  <sheetFormatPr defaultColWidth="9.00390625" defaultRowHeight="13.5"/>
  <cols>
    <col min="1" max="1" width="8.75390625" style="0" customWidth="1"/>
    <col min="2" max="2" width="19.00390625" style="0" customWidth="1"/>
    <col min="3" max="3" width="11.25390625" style="0" customWidth="1"/>
    <col min="4" max="4" width="10.125" style="0" customWidth="1"/>
    <col min="5" max="5" width="11.25390625" style="0" customWidth="1"/>
    <col min="6" max="6" width="6.00390625" style="0" customWidth="1"/>
    <col min="7" max="7" width="5.875" style="0" customWidth="1"/>
    <col min="8" max="8" width="6.125" style="0" customWidth="1"/>
  </cols>
  <sheetData>
    <row r="1" spans="1:8" ht="27" customHeight="1">
      <c r="A1" s="1" t="s">
        <v>132</v>
      </c>
      <c r="B1" s="78" t="s">
        <v>133</v>
      </c>
      <c r="C1" s="78"/>
      <c r="D1" s="79"/>
      <c r="E1" s="78"/>
      <c r="F1" s="78"/>
      <c r="G1" s="78"/>
      <c r="H1" s="78"/>
    </row>
    <row r="2" spans="1:8" ht="20.25" customHeight="1">
      <c r="A2" s="3"/>
      <c r="B2" s="4"/>
      <c r="C2" s="4"/>
      <c r="D2" s="4"/>
      <c r="E2" s="4"/>
      <c r="F2" s="4"/>
      <c r="G2" s="75" t="s">
        <v>3</v>
      </c>
      <c r="H2" s="75"/>
    </row>
    <row r="3" spans="1:8" ht="30.75" customHeight="1">
      <c r="A3" s="57" t="s">
        <v>134</v>
      </c>
      <c r="B3" s="57"/>
      <c r="C3" s="70" t="s">
        <v>8</v>
      </c>
      <c r="D3" s="70" t="s">
        <v>29</v>
      </c>
      <c r="E3" s="70" t="s">
        <v>30</v>
      </c>
      <c r="F3" s="70" t="s">
        <v>135</v>
      </c>
      <c r="G3" s="70" t="s">
        <v>136</v>
      </c>
      <c r="H3" s="70" t="s">
        <v>137</v>
      </c>
    </row>
    <row r="4" spans="1:8" ht="23.25" customHeight="1">
      <c r="A4" s="6" t="s">
        <v>26</v>
      </c>
      <c r="B4" s="7" t="s">
        <v>27</v>
      </c>
      <c r="C4" s="72"/>
      <c r="D4" s="72"/>
      <c r="E4" s="72"/>
      <c r="F4" s="72"/>
      <c r="G4" s="72"/>
      <c r="H4" s="72"/>
    </row>
    <row r="5" spans="1:8" ht="23.25" customHeight="1">
      <c r="A5" s="8">
        <v>205</v>
      </c>
      <c r="B5" s="9" t="s">
        <v>31</v>
      </c>
      <c r="C5" s="10">
        <f>D5</f>
        <v>7222.87</v>
      </c>
      <c r="D5" s="10">
        <v>7222.87</v>
      </c>
      <c r="E5" s="11">
        <v>0</v>
      </c>
      <c r="F5" s="7">
        <v>0</v>
      </c>
      <c r="G5" s="7">
        <v>0</v>
      </c>
      <c r="H5" s="7">
        <v>0</v>
      </c>
    </row>
    <row r="6" spans="1:8" ht="23.25" customHeight="1">
      <c r="A6" s="12">
        <v>20502</v>
      </c>
      <c r="B6" s="9" t="s">
        <v>32</v>
      </c>
      <c r="C6" s="10">
        <f>D6</f>
        <v>7222.87</v>
      </c>
      <c r="D6" s="10">
        <v>7222.87</v>
      </c>
      <c r="E6" s="11">
        <v>0</v>
      </c>
      <c r="F6" s="7">
        <v>0</v>
      </c>
      <c r="G6" s="7">
        <v>0</v>
      </c>
      <c r="H6" s="7">
        <v>0</v>
      </c>
    </row>
    <row r="7" spans="1:8" ht="23.25" customHeight="1">
      <c r="A7" s="12">
        <v>2050204</v>
      </c>
      <c r="B7" s="8" t="s">
        <v>33</v>
      </c>
      <c r="C7" s="10">
        <f>D7</f>
        <v>7222.87</v>
      </c>
      <c r="D7" s="10">
        <v>7222.87</v>
      </c>
      <c r="E7" s="11">
        <v>0</v>
      </c>
      <c r="F7" s="7">
        <v>0</v>
      </c>
      <c r="G7" s="7">
        <v>0</v>
      </c>
      <c r="H7" s="7">
        <v>0</v>
      </c>
    </row>
    <row r="8" spans="1:8" ht="23.25" customHeight="1">
      <c r="A8" s="12"/>
      <c r="B8" s="13"/>
      <c r="C8" s="7"/>
      <c r="D8" s="7"/>
      <c r="E8" s="5"/>
      <c r="F8" s="7"/>
      <c r="G8" s="7"/>
      <c r="H8" s="7"/>
    </row>
    <row r="9" spans="1:8" ht="23.25" customHeight="1">
      <c r="A9" s="12"/>
      <c r="B9" s="13"/>
      <c r="C9" s="7"/>
      <c r="D9" s="7"/>
      <c r="E9" s="5"/>
      <c r="F9" s="7"/>
      <c r="G9" s="7"/>
      <c r="H9" s="7"/>
    </row>
    <row r="10" spans="1:8" ht="23.25" customHeight="1">
      <c r="A10" s="12"/>
      <c r="B10" s="13"/>
      <c r="C10" s="7"/>
      <c r="D10" s="7"/>
      <c r="E10" s="5"/>
      <c r="F10" s="7"/>
      <c r="G10" s="7"/>
      <c r="H10" s="7"/>
    </row>
    <row r="11" spans="1:8" ht="23.25" customHeight="1">
      <c r="A11" s="12"/>
      <c r="B11" s="12"/>
      <c r="C11" s="7"/>
      <c r="D11" s="5"/>
      <c r="E11" s="5"/>
      <c r="F11" s="7"/>
      <c r="G11" s="7"/>
      <c r="H11" s="7"/>
    </row>
    <row r="12" spans="1:8" ht="23.25" customHeight="1">
      <c r="A12" s="12"/>
      <c r="B12" s="12"/>
      <c r="C12" s="7"/>
      <c r="D12" s="5"/>
      <c r="E12" s="5"/>
      <c r="F12" s="7"/>
      <c r="G12" s="7"/>
      <c r="H12" s="7"/>
    </row>
    <row r="13" spans="1:8" ht="23.25" customHeight="1">
      <c r="A13" s="12"/>
      <c r="B13" s="12"/>
      <c r="C13" s="7"/>
      <c r="D13" s="5"/>
      <c r="E13" s="5"/>
      <c r="F13" s="7"/>
      <c r="G13" s="7"/>
      <c r="H13" s="7"/>
    </row>
    <row r="14" spans="1:8" ht="23.25" customHeight="1">
      <c r="A14" s="12"/>
      <c r="B14" s="12"/>
      <c r="C14" s="7"/>
      <c r="D14" s="5"/>
      <c r="E14" s="5"/>
      <c r="F14" s="7"/>
      <c r="G14" s="7"/>
      <c r="H14" s="7"/>
    </row>
    <row r="15" spans="1:8" ht="23.25" customHeight="1">
      <c r="A15" s="8"/>
      <c r="B15" s="8"/>
      <c r="C15" s="10"/>
      <c r="D15" s="10"/>
      <c r="E15" s="7"/>
      <c r="F15" s="7"/>
      <c r="G15" s="7"/>
      <c r="H15" s="7"/>
    </row>
    <row r="16" spans="1:8" ht="23.25" customHeight="1">
      <c r="A16" s="12"/>
      <c r="B16" s="12"/>
      <c r="C16" s="7"/>
      <c r="D16" s="7"/>
      <c r="E16" s="7"/>
      <c r="F16" s="7"/>
      <c r="G16" s="7"/>
      <c r="H16" s="7"/>
    </row>
    <row r="17" spans="1:8" ht="23.25" customHeight="1">
      <c r="A17" s="12"/>
      <c r="B17" s="12"/>
      <c r="C17" s="7"/>
      <c r="D17" s="7"/>
      <c r="E17" s="7"/>
      <c r="F17" s="7"/>
      <c r="G17" s="7"/>
      <c r="H17" s="7"/>
    </row>
    <row r="18" spans="1:8" ht="23.25" customHeight="1">
      <c r="A18" s="8"/>
      <c r="B18" s="8"/>
      <c r="C18" s="10"/>
      <c r="D18" s="10"/>
      <c r="E18" s="7"/>
      <c r="F18" s="7"/>
      <c r="G18" s="7"/>
      <c r="H18" s="7"/>
    </row>
    <row r="19" spans="1:8" ht="23.25" customHeight="1">
      <c r="A19" s="12"/>
      <c r="B19" s="12"/>
      <c r="C19" s="7"/>
      <c r="D19" s="7"/>
      <c r="E19" s="7"/>
      <c r="F19" s="7"/>
      <c r="G19" s="7"/>
      <c r="H19" s="7"/>
    </row>
    <row r="20" spans="1:8" ht="23.25" customHeight="1">
      <c r="A20" s="12"/>
      <c r="B20" s="12"/>
      <c r="C20" s="7"/>
      <c r="D20" s="7"/>
      <c r="E20" s="7"/>
      <c r="F20" s="7"/>
      <c r="G20" s="7"/>
      <c r="H20" s="7"/>
    </row>
    <row r="21" spans="1:8" ht="23.25" customHeight="1">
      <c r="A21" s="80" t="s">
        <v>131</v>
      </c>
      <c r="B21" s="81"/>
      <c r="C21" s="11">
        <f aca="true" t="shared" si="0" ref="C21:H21">SUM(C5)</f>
        <v>7222.87</v>
      </c>
      <c r="D21" s="11">
        <f t="shared" si="0"/>
        <v>7222.87</v>
      </c>
      <c r="E21" s="11">
        <f t="shared" si="0"/>
        <v>0</v>
      </c>
      <c r="F21" s="11">
        <f t="shared" si="0"/>
        <v>0</v>
      </c>
      <c r="G21" s="11">
        <f t="shared" si="0"/>
        <v>0</v>
      </c>
      <c r="H21" s="11">
        <f t="shared" si="0"/>
        <v>0</v>
      </c>
    </row>
  </sheetData>
  <sheetProtection/>
  <mergeCells count="10">
    <mergeCell ref="B1:H1"/>
    <mergeCell ref="G2:H2"/>
    <mergeCell ref="A3:B3"/>
    <mergeCell ref="A21:B21"/>
    <mergeCell ref="C3:C4"/>
    <mergeCell ref="D3:D4"/>
    <mergeCell ref="E3:E4"/>
    <mergeCell ref="F3:F4"/>
    <mergeCell ref="G3:G4"/>
    <mergeCell ref="H3:H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CN=山南教科文科/OU=教科文科/OU=山南市财政局/OU=西藏自治区财政厅/O=TIBET</cp:lastModifiedBy>
  <cp:lastPrinted>2018-09-08T08:30:52Z</cp:lastPrinted>
  <dcterms:created xsi:type="dcterms:W3CDTF">2006-09-13T11:21:51Z</dcterms:created>
  <dcterms:modified xsi:type="dcterms:W3CDTF">2018-09-08T08:32:46Z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