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10" windowHeight="11505" firstSheet="4" activeTab="7"/>
  </bookViews>
  <sheets>
    <sheet name="表一财政拨款收支决算表" sheetId="1" r:id="rId1"/>
    <sheet name="表二一般公共预算支出决算表" sheetId="2" r:id="rId2"/>
    <sheet name="表三一般公共预算基本支出决算表" sheetId="3" r:id="rId3"/>
    <sheet name="表四一般公共预算“三公”经费支出决算表" sheetId="4" r:id="rId4"/>
    <sheet name="表五政府性基金支出决算表" sheetId="5" r:id="rId5"/>
    <sheet name="表六部门收支决算总表" sheetId="6" r:id="rId6"/>
    <sheet name="表七部门收入决算总表" sheetId="7" r:id="rId7"/>
    <sheet name="表八部门支出决算总表" sheetId="8" r:id="rId8"/>
  </sheets>
  <calcPr calcId="144525"/>
</workbook>
</file>

<file path=xl/sharedStrings.xml><?xml version="1.0" encoding="utf-8"?>
<sst xmlns="http://schemas.openxmlformats.org/spreadsheetml/2006/main" count="187">
  <si>
    <t>表1：</t>
  </si>
  <si>
    <t>财政拨款收支决算总表</t>
  </si>
  <si>
    <t xml:space="preserve">   </t>
  </si>
  <si>
    <t>单位：万元</t>
  </si>
  <si>
    <t>收入</t>
  </si>
  <si>
    <t>支出</t>
  </si>
  <si>
    <t>项目</t>
  </si>
  <si>
    <t>决算数</t>
  </si>
  <si>
    <t>合计</t>
  </si>
  <si>
    <t>一般公共预算财政拨款</t>
  </si>
  <si>
    <t>政府性基金预算财政拨款</t>
  </si>
  <si>
    <t>一、本年收入</t>
  </si>
  <si>
    <t>一、本年支出</t>
  </si>
  <si>
    <t>（一）一般公共预算拨款</t>
  </si>
  <si>
    <t>（一）一般公共服务支出</t>
  </si>
  <si>
    <t>（二）政府性基金预算拨款</t>
  </si>
  <si>
    <t>（二）社会保障和就业支出</t>
  </si>
  <si>
    <t>（三）医疗卫生与计划生育支出</t>
  </si>
  <si>
    <t>二、上年结转</t>
  </si>
  <si>
    <t>（四）住房保障支出</t>
  </si>
  <si>
    <t>（五）外交支出</t>
  </si>
  <si>
    <t>……</t>
  </si>
  <si>
    <t>二、结转下年</t>
  </si>
  <si>
    <t>收 入 总 计</t>
  </si>
  <si>
    <t>支 出 总 计</t>
  </si>
  <si>
    <t>注：本表反映部门本年度一般公共预算财政拨款和政府性基金预算财政拨款的总收支和年末结转结余情况。</t>
  </si>
  <si>
    <t>表2：</t>
  </si>
  <si>
    <t>一般公共预算支出决算表</t>
  </si>
  <si>
    <t xml:space="preserve">                                      单位：万元</t>
  </si>
  <si>
    <t>功能分类科目</t>
  </si>
  <si>
    <t>2017年决算数</t>
  </si>
  <si>
    <t>备注</t>
  </si>
  <si>
    <t>科目编码</t>
  </si>
  <si>
    <t>科目名称</t>
  </si>
  <si>
    <t>小计</t>
  </si>
  <si>
    <t>基本支出</t>
  </si>
  <si>
    <t>项目支出</t>
  </si>
  <si>
    <t>一般公共服务支出</t>
  </si>
  <si>
    <t>民主党派及工商联事务</t>
  </si>
  <si>
    <t xml:space="preserve">  行政运行</t>
  </si>
  <si>
    <t xml:space="preserve">  其他民主党派及工商联事务支出</t>
  </si>
  <si>
    <t>其他民主党派及工商联事务支出</t>
  </si>
  <si>
    <t>社会保障和就业支出</t>
  </si>
  <si>
    <t>离退休费用</t>
  </si>
  <si>
    <t>行政事业单位离退休</t>
  </si>
  <si>
    <t xml:space="preserve">  未归口管理的行政单位离退休</t>
  </si>
  <si>
    <t xml:space="preserve">  机关事业单位基本养老保险缴费支出</t>
  </si>
  <si>
    <t>养老保险单位承担部分</t>
  </si>
  <si>
    <t xml:space="preserve">  其他行政事业单位离退休支出</t>
  </si>
  <si>
    <t>无</t>
  </si>
  <si>
    <t>财政对其他社会保险基金的补助</t>
  </si>
  <si>
    <t>工伤、生育保险单位部分</t>
  </si>
  <si>
    <t xml:space="preserve">  财政对工伤保险基金的补助</t>
  </si>
  <si>
    <t>工伤保险单位部分</t>
  </si>
  <si>
    <t xml:space="preserve">  财政对生育保险基金的补助</t>
  </si>
  <si>
    <t>生育保险单位部分</t>
  </si>
  <si>
    <t>医疗卫生与计划生育支出</t>
  </si>
  <si>
    <t>医疗保险单位部分、退休人员护理费</t>
  </si>
  <si>
    <t>行政事业单位医疗</t>
  </si>
  <si>
    <t xml:space="preserve">  行政单位医疗</t>
  </si>
  <si>
    <t>医疗保险单位部分</t>
  </si>
  <si>
    <t xml:space="preserve">  其他行政事业单位医疗支出</t>
  </si>
  <si>
    <t>退休人员体检费</t>
  </si>
  <si>
    <t>住房保障支出</t>
  </si>
  <si>
    <t>住房公积金单位部分</t>
  </si>
  <si>
    <t>住房改革支出</t>
  </si>
  <si>
    <t xml:space="preserve">  住房公积金</t>
  </si>
  <si>
    <t>注：本表反映部门本年度一般公共预算财政拨款实际支出情况。</t>
  </si>
  <si>
    <t>表3：</t>
  </si>
  <si>
    <t>一般公共预算基本支出决算表</t>
  </si>
  <si>
    <t>经济分类科目</t>
  </si>
  <si>
    <t>2017年基本支出</t>
  </si>
  <si>
    <t>人员经费</t>
  </si>
  <si>
    <t>公用经费</t>
  </si>
  <si>
    <t>工资福利支出</t>
  </si>
  <si>
    <t>基本工资</t>
  </si>
  <si>
    <t xml:space="preserve"> 津贴补贴</t>
  </si>
  <si>
    <t>津贴补贴</t>
  </si>
  <si>
    <t>奖金</t>
  </si>
  <si>
    <t>一次性年终奖</t>
  </si>
  <si>
    <t>其他社会保障缴费</t>
  </si>
  <si>
    <t>工伤、生育、医疗等保险单位部分</t>
  </si>
  <si>
    <t>伙食补助费</t>
  </si>
  <si>
    <t>伙食补贴</t>
  </si>
  <si>
    <t>机关事业单位基本养老保险</t>
  </si>
  <si>
    <t>养老保险单位部分</t>
  </si>
  <si>
    <t>职业年金缴费</t>
  </si>
  <si>
    <t>其他工资福利支出</t>
  </si>
  <si>
    <t>休假包干、未休补助及加班补助等</t>
  </si>
  <si>
    <t xml:space="preserve"> 商品和服务支出</t>
  </si>
  <si>
    <t>办公费</t>
  </si>
  <si>
    <t>印刷费</t>
  </si>
  <si>
    <t>咨询费</t>
  </si>
  <si>
    <t>手续费</t>
  </si>
  <si>
    <t>水费</t>
  </si>
  <si>
    <t>电费</t>
  </si>
  <si>
    <t>办公楼电费</t>
  </si>
  <si>
    <t>邮电费</t>
  </si>
  <si>
    <t>机要邮寄费、办公电话费</t>
  </si>
  <si>
    <t>取暖费</t>
  </si>
  <si>
    <t>物业管理费</t>
  </si>
  <si>
    <t>差旅费</t>
  </si>
  <si>
    <t>出差、下乡补助</t>
  </si>
  <si>
    <t>因公出国（境）费</t>
  </si>
  <si>
    <t>维修（护）费</t>
  </si>
  <si>
    <t>租赁费</t>
  </si>
  <si>
    <t>会议费</t>
  </si>
  <si>
    <t>会议期间住宿、伙食等费用</t>
  </si>
  <si>
    <t>培训费</t>
  </si>
  <si>
    <t>参加培训路途费用等</t>
  </si>
  <si>
    <t>公务接待费</t>
  </si>
  <si>
    <t>专用材料费</t>
  </si>
  <si>
    <t>被装购置费</t>
  </si>
  <si>
    <t>专用燃料费</t>
  </si>
  <si>
    <t>劳务费</t>
  </si>
  <si>
    <t>临时聘用人员工资</t>
  </si>
  <si>
    <t>委托业务费</t>
  </si>
  <si>
    <t>工会经费</t>
  </si>
  <si>
    <t>按规定比列上缴的工会经费</t>
  </si>
  <si>
    <t>福利费</t>
  </si>
  <si>
    <t>公务用车运行维护费</t>
  </si>
  <si>
    <t>公务用车产生的油料费</t>
  </si>
  <si>
    <t>其他交通费用</t>
  </si>
  <si>
    <t>税金及附加费用</t>
  </si>
  <si>
    <t>其它商品服务支出</t>
  </si>
  <si>
    <t>驻村点、退休人员年前慰问等费用</t>
  </si>
  <si>
    <t>对个人和家庭补助</t>
  </si>
  <si>
    <t>退休费</t>
  </si>
  <si>
    <t>退休人员护理费和基本养老调整补贴</t>
  </si>
  <si>
    <t>医疗费</t>
  </si>
  <si>
    <t>住房公积金</t>
  </si>
  <si>
    <t>其他对个人和家庭补助支出</t>
  </si>
  <si>
    <t>维稳值班补助、通讯补贴等费用</t>
  </si>
  <si>
    <t>注：本表反映部门本年度一般公共预算财政拨款基本支出明细情况。</t>
  </si>
  <si>
    <t>表4：</t>
  </si>
  <si>
    <t>一般公共预算“三公”经费支出决算表</t>
  </si>
  <si>
    <t xml:space="preserve"> 2017年决算数</t>
  </si>
  <si>
    <t xml:space="preserve"> 2016年决算数</t>
  </si>
  <si>
    <t>因公出国(境)费</t>
  </si>
  <si>
    <t>公务用车购置及运行费</t>
  </si>
  <si>
    <t>公务用车购置费</t>
  </si>
  <si>
    <t>公务用车运行费</t>
  </si>
  <si>
    <t>注：本表反映部门本年度一般公共预算财政拨款“三公”经费支出情况。</t>
  </si>
  <si>
    <t>表5：</t>
  </si>
  <si>
    <t>政府性基金支出决算表</t>
  </si>
  <si>
    <t xml:space="preserve">填报单位：XXX（部门）                                             </t>
  </si>
  <si>
    <t>科目名称　</t>
  </si>
  <si>
    <t>单位代码　</t>
  </si>
  <si>
    <t>本年政府性基金预算财政拨款支出</t>
  </si>
  <si>
    <t>注：山南市工商联2017年没有政府性基金收入，也没有使用政府性基金安排的支出，故本表无数据。</t>
  </si>
  <si>
    <t>表6：</t>
  </si>
  <si>
    <t>部门收支决算总表</t>
  </si>
  <si>
    <t>一、一般公共预算拨款收入</t>
  </si>
  <si>
    <t>一、一般公共服务</t>
  </si>
  <si>
    <t>二、政府性基金预算拨款收入</t>
  </si>
  <si>
    <t>二、社会保障和就业支出</t>
  </si>
  <si>
    <t>三、事业收入</t>
  </si>
  <si>
    <t>三、医疗卫生与计划生育支出</t>
  </si>
  <si>
    <t>四、事业单位经营收入</t>
  </si>
  <si>
    <t>四、住房保障支出</t>
  </si>
  <si>
    <t>五、其他收入</t>
  </si>
  <si>
    <t>五、……</t>
  </si>
  <si>
    <t>六、……</t>
  </si>
  <si>
    <t>本年收入合计</t>
  </si>
  <si>
    <t>本年支出合计</t>
  </si>
  <si>
    <t>用事业基金弥补收支差额</t>
  </si>
  <si>
    <t>上年结转</t>
  </si>
  <si>
    <t>结转下年</t>
  </si>
  <si>
    <t>注：本表反映部门本年度的总收支和年末结转结余情况。</t>
  </si>
  <si>
    <t>表7：</t>
  </si>
  <si>
    <t>部门收入决算总表</t>
  </si>
  <si>
    <t xml:space="preserve">                     </t>
  </si>
  <si>
    <t>科目</t>
  </si>
  <si>
    <t>一般公共预算拨款收入</t>
  </si>
  <si>
    <t>政府性基金预算拨款收入</t>
  </si>
  <si>
    <t>事业收入</t>
  </si>
  <si>
    <t>事业单位经营收入</t>
  </si>
  <si>
    <t>上级补助收入</t>
  </si>
  <si>
    <t>下级单位上缴收入</t>
  </si>
  <si>
    <t>其他收入</t>
  </si>
  <si>
    <t>注：本表反映部门本年度取得的各项收入情况。</t>
  </si>
  <si>
    <t>表8：</t>
  </si>
  <si>
    <t>部门支出决算总表</t>
  </si>
  <si>
    <t>上缴上级支出</t>
  </si>
  <si>
    <t>事业单位经营支出</t>
  </si>
  <si>
    <t>对下级单位补助支出</t>
  </si>
  <si>
    <t>注：本表反映部门本年度各项支出情况。</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</si>
</sst>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13">
    <font>
      <sz val="11"/>
      <color indexed="8"/>
      <name val="宋体"/>
      <charset val="134"/>
    </font>
    <font>
      <sz val="16"/>
      <color indexed="8"/>
      <name val="仿宋"/>
      <charset val="134"/>
    </font>
    <font>
      <sz val="18"/>
      <color indexed="8"/>
      <name val="方正小标宋简体"/>
      <charset val="134"/>
    </font>
    <font>
      <sz val="10.5"/>
      <color indexed="8"/>
      <name val="宋体"/>
      <charset val="134"/>
    </font>
    <font>
      <b/>
      <sz val="10.5"/>
      <color indexed="8"/>
      <name val="宋体"/>
      <charset val="134"/>
    </font>
    <font>
      <b/>
      <sz val="11"/>
      <color indexed="8"/>
      <name val="宋体"/>
      <charset val="134"/>
    </font>
    <font>
      <sz val="10"/>
      <color indexed="8"/>
      <name val="方正小标宋简体"/>
      <charset val="134"/>
    </font>
    <font>
      <sz val="16"/>
      <color indexed="8"/>
      <name val="宋体"/>
      <charset val="134"/>
    </font>
    <font>
      <b/>
      <sz val="11"/>
      <color indexed="63"/>
      <name val="宋体"/>
      <charset val="134"/>
    </font>
    <font>
      <sz val="8"/>
      <color indexed="8"/>
      <name val="宋体"/>
      <charset val="134"/>
    </font>
    <font>
      <sz val="9"/>
      <color indexed="8"/>
      <name val="宋体"/>
      <charset val="134"/>
    </font>
    <font>
      <sz val="14"/>
      <color indexed="8"/>
      <name val="宋体"/>
      <charset val="134"/>
    </font>
    <font>
      <sz val="12"/>
      <name val="宋体"/>
      <charset val="13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0" fontId="8" fillId="2" borderId="6" applyNumberFormat="0" applyAlignment="0" applyProtection="0">
      <alignment vertical="center"/>
    </xf>
    <xf numFmtId="41" fontId="12" fillId="0" borderId="0" applyFont="0" applyFill="0" applyBorder="0" applyAlignment="0" applyProtection="0">
      <alignment vertical="center"/>
    </xf>
    <xf numFmtId="9" fontId="12" fillId="0" borderId="0" applyFont="0" applyFill="0" applyBorder="0" applyAlignment="0" applyProtection="0">
      <alignment vertical="center"/>
    </xf>
    <xf numFmtId="42" fontId="12" fillId="0" borderId="0" applyFont="0" applyFill="0" applyBorder="0" applyAlignment="0" applyProtection="0">
      <alignment vertical="center"/>
    </xf>
  </cellStyleXfs>
  <cellXfs count="57">
    <xf numFmtId="0" fontId="0" fillId="0" borderId="0" xfId="0">
      <alignment vertical="center"/>
    </xf>
    <xf numFmtId="0" fontId="1" fillId="0" borderId="0" xfId="0" applyFont="1">
      <alignment vertical="center"/>
    </xf>
    <xf numFmtId="0" fontId="2" fillId="0" borderId="0" xfId="0" applyFont="1" applyBorder="1" applyAlignment="1">
      <alignment horizontal="center" vertical="center"/>
    </xf>
    <xf numFmtId="0" fontId="0" fillId="0" borderId="0" xfId="0" applyAlignment="1">
      <alignment horizontal="center" vertical="center"/>
    </xf>
    <xf numFmtId="0" fontId="3" fillId="0" borderId="0" xfId="0" applyFont="1" applyBorder="1" applyAlignment="1">
      <alignment horizontal="left" vertical="center"/>
    </xf>
    <xf numFmtId="0" fontId="0" fillId="0" borderId="0" xfId="0" applyBorder="1">
      <alignment vertical="center"/>
    </xf>
    <xf numFmtId="0" fontId="0" fillId="0" borderId="0" xfId="0"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6" fillId="0" borderId="0" xfId="0" applyFont="1" applyBorder="1" applyAlignment="1">
      <alignment horizontal="left" vertical="center"/>
    </xf>
    <xf numFmtId="0" fontId="1" fillId="0" borderId="0" xfId="0" applyFont="1" applyAlignment="1">
      <alignment vertical="center"/>
    </xf>
    <xf numFmtId="0" fontId="2" fillId="0" borderId="0" xfId="0" applyFont="1" applyAlignment="1">
      <alignment horizontal="center" vertical="center"/>
    </xf>
    <xf numFmtId="0" fontId="7" fillId="0" borderId="0" xfId="0" applyFont="1" applyAlignment="1">
      <alignment horizontal="justify" vertical="center"/>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0" fillId="0" borderId="5" xfId="0"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justify" vertical="center" wrapText="1"/>
    </xf>
    <xf numFmtId="0" fontId="8" fillId="2" borderId="6" xfId="3" applyAlignment="1">
      <alignment horizontal="justify" vertical="center" wrapText="1"/>
    </xf>
    <xf numFmtId="0" fontId="3" fillId="0" borderId="0" xfId="0" applyFont="1" applyAlignment="1">
      <alignment horizontal="right" vertical="center"/>
    </xf>
    <xf numFmtId="0" fontId="3" fillId="0" borderId="0" xfId="0" applyFont="1" applyAlignment="1">
      <alignment vertical="center"/>
    </xf>
    <xf numFmtId="0" fontId="0" fillId="0" borderId="0" xfId="0" applyAlignment="1">
      <alignment vertical="center"/>
    </xf>
    <xf numFmtId="0" fontId="0" fillId="0" borderId="1" xfId="0" applyBorder="1">
      <alignment vertical="center"/>
    </xf>
    <xf numFmtId="0" fontId="0" fillId="0" borderId="5" xfId="0" applyBorder="1" applyAlignment="1">
      <alignment vertical="center"/>
    </xf>
    <xf numFmtId="0" fontId="3" fillId="0" borderId="0" xfId="0" applyFont="1" applyAlignment="1">
      <alignment horizontal="justify" vertical="center"/>
    </xf>
    <xf numFmtId="0" fontId="0" fillId="0" borderId="5" xfId="0" applyBorder="1" applyAlignment="1">
      <alignment horizontal="right" vertical="center"/>
    </xf>
    <xf numFmtId="0" fontId="4" fillId="0" borderId="7" xfId="0" applyFont="1" applyBorder="1" applyAlignment="1">
      <alignment horizontal="center" vertical="center" wrapText="1"/>
    </xf>
    <xf numFmtId="0" fontId="3" fillId="0" borderId="7"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5" xfId="0" applyFont="1" applyBorder="1" applyAlignment="1">
      <alignment horizontal="right" vertical="center"/>
    </xf>
    <xf numFmtId="4" fontId="4"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4" fontId="4" fillId="0" borderId="3" xfId="0" applyNumberFormat="1" applyFont="1" applyBorder="1" applyAlignment="1">
      <alignment horizontal="center" vertical="center" wrapText="1"/>
    </xf>
    <xf numFmtId="0" fontId="3" fillId="0" borderId="1" xfId="0" applyFont="1" applyBorder="1" applyAlignment="1">
      <alignment horizontal="left" vertical="center" wrapText="1"/>
    </xf>
    <xf numFmtId="4" fontId="4" fillId="0" borderId="4"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0" fillId="0" borderId="3" xfId="0" applyNumberFormat="1" applyBorder="1" applyAlignment="1">
      <alignment horizontal="center" vertical="center"/>
    </xf>
    <xf numFmtId="4" fontId="3" fillId="0" borderId="3"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10" fillId="0" borderId="1" xfId="0" applyFont="1" applyBorder="1" applyAlignment="1">
      <alignment horizontal="left" vertical="center" wrapText="1"/>
    </xf>
    <xf numFmtId="4" fontId="0" fillId="0" borderId="1" xfId="0" applyNumberFormat="1" applyBorder="1" applyAlignment="1">
      <alignment horizontal="center" vertical="center"/>
    </xf>
    <xf numFmtId="0" fontId="11" fillId="0" borderId="0" xfId="0" applyFont="1" applyBorder="1" applyAlignment="1">
      <alignment horizontal="left" vertical="center"/>
    </xf>
    <xf numFmtId="0" fontId="3" fillId="0" borderId="0" xfId="0" applyFont="1" applyBorder="1" applyAlignment="1">
      <alignment horizontal="right" vertical="center"/>
    </xf>
    <xf numFmtId="0" fontId="3" fillId="0" borderId="8" xfId="0" applyFont="1" applyBorder="1" applyAlignment="1">
      <alignment horizontal="justify" vertical="center" wrapText="1"/>
    </xf>
    <xf numFmtId="0" fontId="3" fillId="0" borderId="8" xfId="0" applyFont="1" applyBorder="1" applyAlignment="1">
      <alignment horizontal="center" vertical="center" wrapText="1"/>
    </xf>
    <xf numFmtId="0" fontId="0" fillId="0" borderId="1" xfId="0" applyFont="1" applyBorder="1" applyAlignment="1">
      <alignment horizontal="justify" vertical="center" wrapText="1"/>
    </xf>
    <xf numFmtId="0" fontId="0" fillId="0" borderId="1" xfId="0" applyFont="1" applyBorder="1" applyAlignment="1">
      <alignment horizontal="center" vertical="center" wrapText="1"/>
    </xf>
  </cellXfs>
  <cellStyles count="7">
    <cellStyle name="常规" xfId="0" builtinId="0"/>
    <cellStyle name="千位分隔" xfId="1" builtinId="3"/>
    <cellStyle name="货币" xfId="2" builtinId="4"/>
    <cellStyle name="输出" xfId="3"/>
    <cellStyle name="千位分隔[0]" xfId="4" builtinId="6"/>
    <cellStyle name="百分比" xfId="5" builtinId="5"/>
    <cellStyle name="货币[0]" xfId="6" builtinId="7"/>
  </cellStyles>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F13" sqref="F13"/>
    </sheetView>
  </sheetViews>
  <sheetFormatPr defaultColWidth="9" defaultRowHeight="13.5" outlineLevelCol="5"/>
  <cols>
    <col min="1" max="1" width="26.375" customWidth="1"/>
    <col min="2" max="2" width="18.875" customWidth="1"/>
    <col min="3" max="3" width="29" customWidth="1"/>
    <col min="4" max="4" width="11.75" customWidth="1"/>
    <col min="5" max="5" width="20.875" customWidth="1"/>
    <col min="6" max="6" width="23.75" customWidth="1"/>
  </cols>
  <sheetData>
    <row r="1" ht="22.5" spans="1:3">
      <c r="A1" s="1" t="s">
        <v>0</v>
      </c>
      <c r="C1" s="17" t="s">
        <v>1</v>
      </c>
    </row>
    <row r="2" ht="18.75" spans="1:6">
      <c r="A2" s="51" t="s">
        <v>2</v>
      </c>
      <c r="B2" s="4"/>
      <c r="C2" s="4"/>
      <c r="D2" s="4"/>
      <c r="E2" s="52" t="s">
        <v>3</v>
      </c>
      <c r="F2" s="52"/>
    </row>
    <row r="3" ht="34" customHeight="1" spans="1:6">
      <c r="A3" s="7" t="s">
        <v>4</v>
      </c>
      <c r="B3" s="7"/>
      <c r="C3" s="7" t="s">
        <v>5</v>
      </c>
      <c r="D3" s="7"/>
      <c r="E3" s="7"/>
      <c r="F3" s="7"/>
    </row>
    <row r="4" ht="34" customHeight="1" spans="1:6">
      <c r="A4" s="7" t="s">
        <v>6</v>
      </c>
      <c r="B4" s="7" t="s">
        <v>7</v>
      </c>
      <c r="C4" s="7" t="s">
        <v>6</v>
      </c>
      <c r="D4" s="7" t="s">
        <v>8</v>
      </c>
      <c r="E4" s="43" t="s">
        <v>9</v>
      </c>
      <c r="F4" s="43" t="s">
        <v>10</v>
      </c>
    </row>
    <row r="5" ht="33.75" customHeight="1" spans="1:6">
      <c r="A5" s="53" t="s">
        <v>11</v>
      </c>
      <c r="B5" s="54">
        <v>326.69</v>
      </c>
      <c r="C5" s="54" t="s">
        <v>12</v>
      </c>
      <c r="D5" s="54">
        <f>E5</f>
        <v>353.84</v>
      </c>
      <c r="E5" s="54">
        <v>353.84</v>
      </c>
      <c r="F5" s="54">
        <v>0</v>
      </c>
    </row>
    <row r="6" ht="33.75" customHeight="1" spans="1:6">
      <c r="A6" s="55" t="s">
        <v>13</v>
      </c>
      <c r="B6" s="56">
        <v>326.69</v>
      </c>
      <c r="C6" s="55" t="s">
        <v>14</v>
      </c>
      <c r="D6" s="7">
        <f t="shared" ref="D6:D15" si="0">E6</f>
        <v>252.4</v>
      </c>
      <c r="E6" s="7">
        <v>252.4</v>
      </c>
      <c r="F6" s="7">
        <v>0</v>
      </c>
    </row>
    <row r="7" ht="33.75" customHeight="1" spans="1:6">
      <c r="A7" s="55" t="s">
        <v>15</v>
      </c>
      <c r="B7" s="56">
        <v>0</v>
      </c>
      <c r="C7" s="55" t="s">
        <v>16</v>
      </c>
      <c r="D7" s="7">
        <f>E7</f>
        <v>71.59</v>
      </c>
      <c r="E7" s="7">
        <v>71.59</v>
      </c>
      <c r="F7" s="7">
        <v>0</v>
      </c>
    </row>
    <row r="8" ht="33.75" customHeight="1" spans="1:6">
      <c r="A8" s="55"/>
      <c r="B8" s="56"/>
      <c r="C8" s="55" t="s">
        <v>17</v>
      </c>
      <c r="D8" s="7">
        <f>E8</f>
        <v>11.85</v>
      </c>
      <c r="E8" s="7">
        <v>11.85</v>
      </c>
      <c r="F8" s="7">
        <v>0</v>
      </c>
    </row>
    <row r="9" ht="33.75" customHeight="1" spans="1:6">
      <c r="A9" s="55" t="s">
        <v>18</v>
      </c>
      <c r="B9" s="56">
        <v>27.57</v>
      </c>
      <c r="C9" s="55" t="s">
        <v>19</v>
      </c>
      <c r="D9" s="7">
        <f>E9</f>
        <v>18</v>
      </c>
      <c r="E9" s="7">
        <v>18</v>
      </c>
      <c r="F9" s="7">
        <v>0</v>
      </c>
    </row>
    <row r="10" ht="33.75" customHeight="1" spans="1:6">
      <c r="A10" s="55" t="s">
        <v>13</v>
      </c>
      <c r="B10" s="56">
        <v>27.57</v>
      </c>
      <c r="C10" s="55" t="s">
        <v>20</v>
      </c>
      <c r="D10" s="7">
        <f>E10</f>
        <v>0</v>
      </c>
      <c r="E10" s="7">
        <v>0</v>
      </c>
      <c r="F10" s="7">
        <v>0</v>
      </c>
    </row>
    <row r="11" ht="33.75" customHeight="1" spans="1:6">
      <c r="A11" s="55" t="s">
        <v>15</v>
      </c>
      <c r="B11" s="56">
        <v>0</v>
      </c>
      <c r="C11" s="55" t="s">
        <v>21</v>
      </c>
      <c r="D11" s="7">
        <f>E11</f>
        <v>0</v>
      </c>
      <c r="E11" s="7">
        <v>0</v>
      </c>
      <c r="F11" s="7">
        <v>0</v>
      </c>
    </row>
    <row r="12" ht="33.75" customHeight="1" spans="1:6">
      <c r="A12" s="56"/>
      <c r="B12" s="56"/>
      <c r="C12" s="55" t="s">
        <v>21</v>
      </c>
      <c r="D12" s="7">
        <f>E12</f>
        <v>0</v>
      </c>
      <c r="E12" s="7">
        <v>0</v>
      </c>
      <c r="F12" s="7">
        <v>0</v>
      </c>
    </row>
    <row r="13" ht="33.75" customHeight="1" spans="1:6">
      <c r="A13" s="56"/>
      <c r="B13" s="56"/>
      <c r="C13" s="55" t="s">
        <v>22</v>
      </c>
      <c r="D13" s="7">
        <f>E13</f>
        <v>0.42</v>
      </c>
      <c r="E13" s="7">
        <v>0.42</v>
      </c>
      <c r="F13" s="7">
        <v>0</v>
      </c>
    </row>
    <row r="14" ht="33.75" customHeight="1" spans="1:6">
      <c r="A14" s="56" t="s">
        <v>23</v>
      </c>
      <c r="B14" s="56">
        <v>354.26</v>
      </c>
      <c r="C14" s="56" t="s">
        <v>24</v>
      </c>
      <c r="D14" s="7">
        <f>E14</f>
        <v>354.26</v>
      </c>
      <c r="E14" s="7">
        <v>354.26</v>
      </c>
      <c r="F14" s="7">
        <v>0</v>
      </c>
    </row>
    <row r="15" spans="1:6">
      <c r="A15" s="15" t="s">
        <v>25</v>
      </c>
      <c r="B15" s="15"/>
      <c r="C15" s="15"/>
      <c r="D15" s="15"/>
      <c r="E15" s="15"/>
      <c r="F15" s="15"/>
    </row>
  </sheetData>
  <mergeCells count="5">
    <mergeCell ref="A2:B2"/>
    <mergeCell ref="E2:F2"/>
    <mergeCell ref="A3:B3"/>
    <mergeCell ref="C3:F3"/>
    <mergeCell ref="A15:F15"/>
  </mergeCells>
  <pageMargins left="0.699305555555556" right="0.699305555555556"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5"/>
  <sheetViews>
    <sheetView topLeftCell="A11" workbookViewId="0">
      <selection activeCell="A25" sqref="A25:F25"/>
    </sheetView>
  </sheetViews>
  <sheetFormatPr defaultColWidth="9" defaultRowHeight="13.5" outlineLevelCol="5"/>
  <cols>
    <col min="1" max="1" width="7.5" customWidth="1"/>
    <col min="2" max="2" width="34.875" customWidth="1"/>
    <col min="3" max="3" width="8.75" customWidth="1"/>
    <col min="4" max="4" width="9" customWidth="1"/>
    <col min="5" max="5" width="7.625" customWidth="1"/>
    <col min="6" max="6" width="27.5" customWidth="1"/>
  </cols>
  <sheetData>
    <row r="1" ht="36.6" customHeight="1" spans="1:6">
      <c r="A1" s="1" t="s">
        <v>26</v>
      </c>
      <c r="B1" s="5"/>
      <c r="C1" s="2" t="s">
        <v>27</v>
      </c>
      <c r="D1" s="5"/>
      <c r="E1" s="5"/>
      <c r="F1" s="5"/>
    </row>
    <row r="2" ht="19" customHeight="1" spans="1:6">
      <c r="A2" s="39" t="s">
        <v>28</v>
      </c>
      <c r="B2" s="34"/>
      <c r="C2" s="34"/>
      <c r="D2" s="34"/>
      <c r="E2" s="34"/>
      <c r="F2" s="34"/>
    </row>
    <row r="3" ht="33" customHeight="1" spans="1:6">
      <c r="A3" s="7" t="s">
        <v>29</v>
      </c>
      <c r="B3" s="7"/>
      <c r="C3" s="7" t="s">
        <v>30</v>
      </c>
      <c r="D3" s="7"/>
      <c r="E3" s="7"/>
      <c r="F3" s="7" t="s">
        <v>31</v>
      </c>
    </row>
    <row r="4" ht="33" customHeight="1" spans="1:6">
      <c r="A4" s="7" t="s">
        <v>32</v>
      </c>
      <c r="B4" s="7" t="s">
        <v>33</v>
      </c>
      <c r="C4" s="21" t="s">
        <v>34</v>
      </c>
      <c r="D4" s="21" t="s">
        <v>35</v>
      </c>
      <c r="E4" s="21" t="s">
        <v>36</v>
      </c>
      <c r="F4" s="21"/>
    </row>
    <row r="5" ht="28" customHeight="1" spans="1:6">
      <c r="A5" s="9">
        <v>201</v>
      </c>
      <c r="B5" s="19" t="s">
        <v>37</v>
      </c>
      <c r="C5" s="40">
        <v>252.4</v>
      </c>
      <c r="D5" s="41">
        <v>241.82</v>
      </c>
      <c r="E5" s="42">
        <v>10.58</v>
      </c>
      <c r="F5" s="43" t="s">
        <v>38</v>
      </c>
    </row>
    <row r="6" ht="28" customHeight="1" spans="1:6">
      <c r="A6" s="9">
        <v>20128</v>
      </c>
      <c r="B6" s="19" t="s">
        <v>38</v>
      </c>
      <c r="C6" s="40">
        <v>252.4</v>
      </c>
      <c r="D6" s="41">
        <v>241.82</v>
      </c>
      <c r="E6" s="44">
        <v>10.58</v>
      </c>
      <c r="F6" s="43" t="s">
        <v>38</v>
      </c>
    </row>
    <row r="7" ht="28" customHeight="1" spans="1:6">
      <c r="A7" s="7">
        <v>2012801</v>
      </c>
      <c r="B7" s="20" t="s">
        <v>39</v>
      </c>
      <c r="C7" s="45">
        <v>241.82</v>
      </c>
      <c r="D7" s="46">
        <v>241.82</v>
      </c>
      <c r="E7" s="47">
        <v>10.58</v>
      </c>
      <c r="F7" s="43" t="s">
        <v>38</v>
      </c>
    </row>
    <row r="8" ht="28" customHeight="1" spans="1:6">
      <c r="A8" s="7">
        <v>2012899</v>
      </c>
      <c r="B8" s="20" t="s">
        <v>40</v>
      </c>
      <c r="C8" s="45">
        <v>10.58</v>
      </c>
      <c r="D8" s="13">
        <v>0</v>
      </c>
      <c r="E8" s="48">
        <v>10.58</v>
      </c>
      <c r="F8" s="49" t="s">
        <v>41</v>
      </c>
    </row>
    <row r="9" ht="28" customHeight="1" spans="1:6">
      <c r="A9" s="9">
        <v>208</v>
      </c>
      <c r="B9" s="19" t="s">
        <v>42</v>
      </c>
      <c r="C9" s="40">
        <v>71.59</v>
      </c>
      <c r="D9" s="41">
        <f>C9</f>
        <v>71.59</v>
      </c>
      <c r="E9" s="19">
        <v>0</v>
      </c>
      <c r="F9" s="43" t="s">
        <v>43</v>
      </c>
    </row>
    <row r="10" ht="28" customHeight="1" spans="1:6">
      <c r="A10" s="9">
        <v>20805</v>
      </c>
      <c r="B10" s="19" t="s">
        <v>44</v>
      </c>
      <c r="C10" s="40">
        <v>70.25</v>
      </c>
      <c r="D10" s="41">
        <f t="shared" ref="D10:D23" si="0">C10</f>
        <v>70.25</v>
      </c>
      <c r="E10" s="9">
        <v>0</v>
      </c>
      <c r="F10" s="43" t="s">
        <v>43</v>
      </c>
    </row>
    <row r="11" ht="28" customHeight="1" spans="1:6">
      <c r="A11" s="7">
        <v>2080504</v>
      </c>
      <c r="B11" s="20" t="s">
        <v>45</v>
      </c>
      <c r="C11" s="45">
        <v>0.21</v>
      </c>
      <c r="D11" s="50">
        <f>C11</f>
        <v>0.21</v>
      </c>
      <c r="E11" s="7">
        <v>0</v>
      </c>
      <c r="F11" s="43" t="s">
        <v>43</v>
      </c>
    </row>
    <row r="12" ht="28" customHeight="1" spans="1:6">
      <c r="A12" s="7">
        <v>2080505</v>
      </c>
      <c r="B12" s="20" t="s">
        <v>46</v>
      </c>
      <c r="C12" s="45">
        <v>70.04</v>
      </c>
      <c r="D12" s="50">
        <f>C12</f>
        <v>70.04</v>
      </c>
      <c r="E12" s="7">
        <v>0</v>
      </c>
      <c r="F12" s="43" t="s">
        <v>47</v>
      </c>
    </row>
    <row r="13" ht="28" customHeight="1" spans="1:6">
      <c r="A13" s="7">
        <v>2080599</v>
      </c>
      <c r="B13" s="20" t="s">
        <v>48</v>
      </c>
      <c r="C13" s="45">
        <v>0</v>
      </c>
      <c r="D13" s="50">
        <f>C13</f>
        <v>0</v>
      </c>
      <c r="E13" s="7">
        <v>0</v>
      </c>
      <c r="F13" s="43" t="s">
        <v>49</v>
      </c>
    </row>
    <row r="14" ht="28" customHeight="1" spans="1:6">
      <c r="A14" s="9">
        <v>20827</v>
      </c>
      <c r="B14" s="19" t="s">
        <v>50</v>
      </c>
      <c r="C14" s="40">
        <v>1.34</v>
      </c>
      <c r="D14" s="41">
        <f>C14</f>
        <v>1.34</v>
      </c>
      <c r="E14" s="7">
        <v>0</v>
      </c>
      <c r="F14" s="43" t="s">
        <v>51</v>
      </c>
    </row>
    <row r="15" ht="28" customHeight="1" spans="1:6">
      <c r="A15" s="7">
        <v>2082702</v>
      </c>
      <c r="B15" s="20" t="s">
        <v>52</v>
      </c>
      <c r="C15" s="45">
        <v>0.3</v>
      </c>
      <c r="D15" s="50">
        <f>C15</f>
        <v>0.3</v>
      </c>
      <c r="E15" s="7">
        <v>0</v>
      </c>
      <c r="F15" s="43" t="s">
        <v>53</v>
      </c>
    </row>
    <row r="16" ht="28" customHeight="1" spans="1:6">
      <c r="A16" s="7">
        <v>2082703</v>
      </c>
      <c r="B16" s="20" t="s">
        <v>54</v>
      </c>
      <c r="C16" s="45">
        <v>1.04</v>
      </c>
      <c r="D16" s="50">
        <f>C16</f>
        <v>1.04</v>
      </c>
      <c r="E16" s="7">
        <v>0</v>
      </c>
      <c r="F16" s="43" t="s">
        <v>55</v>
      </c>
    </row>
    <row r="17" ht="28" customHeight="1" spans="1:6">
      <c r="A17" s="9">
        <v>210</v>
      </c>
      <c r="B17" s="19" t="s">
        <v>56</v>
      </c>
      <c r="C17" s="40">
        <v>11.85</v>
      </c>
      <c r="D17" s="41">
        <f>C17</f>
        <v>11.85</v>
      </c>
      <c r="E17" s="7">
        <v>0</v>
      </c>
      <c r="F17" s="49" t="s">
        <v>57</v>
      </c>
    </row>
    <row r="18" ht="28" customHeight="1" spans="1:6">
      <c r="A18" s="9">
        <v>21011</v>
      </c>
      <c r="B18" s="19" t="s">
        <v>58</v>
      </c>
      <c r="C18" s="40">
        <v>11.85</v>
      </c>
      <c r="D18" s="41">
        <f>C18</f>
        <v>11.85</v>
      </c>
      <c r="E18" s="7">
        <v>0</v>
      </c>
      <c r="F18" s="49" t="s">
        <v>57</v>
      </c>
    </row>
    <row r="19" ht="28" customHeight="1" spans="1:6">
      <c r="A19" s="7">
        <v>2101101</v>
      </c>
      <c r="B19" s="20" t="s">
        <v>59</v>
      </c>
      <c r="C19" s="45">
        <v>11.71</v>
      </c>
      <c r="D19" s="50">
        <f>C19</f>
        <v>11.71</v>
      </c>
      <c r="E19" s="7">
        <v>0</v>
      </c>
      <c r="F19" s="43" t="s">
        <v>60</v>
      </c>
    </row>
    <row r="20" ht="28" customHeight="1" spans="1:6">
      <c r="A20" s="7">
        <v>2101199</v>
      </c>
      <c r="B20" s="20" t="s">
        <v>61</v>
      </c>
      <c r="C20" s="45">
        <v>0.14</v>
      </c>
      <c r="D20" s="50">
        <f>C20</f>
        <v>0.14</v>
      </c>
      <c r="E20" s="7">
        <v>0</v>
      </c>
      <c r="F20" s="43" t="s">
        <v>62</v>
      </c>
    </row>
    <row r="21" ht="28" customHeight="1" spans="1:6">
      <c r="A21" s="9">
        <v>221</v>
      </c>
      <c r="B21" s="19" t="s">
        <v>63</v>
      </c>
      <c r="C21" s="40">
        <v>18</v>
      </c>
      <c r="D21" s="41">
        <f>C21</f>
        <v>18</v>
      </c>
      <c r="E21" s="7">
        <v>0</v>
      </c>
      <c r="F21" s="43" t="s">
        <v>64</v>
      </c>
    </row>
    <row r="22" ht="28" customHeight="1" spans="1:6">
      <c r="A22" s="7">
        <v>22102</v>
      </c>
      <c r="B22" s="20" t="s">
        <v>65</v>
      </c>
      <c r="C22" s="45">
        <v>18</v>
      </c>
      <c r="D22" s="50">
        <f>C22</f>
        <v>18</v>
      </c>
      <c r="E22" s="7">
        <v>0</v>
      </c>
      <c r="F22" s="43" t="s">
        <v>64</v>
      </c>
    </row>
    <row r="23" ht="28" customHeight="1" spans="1:6">
      <c r="A23" s="7">
        <v>2210201</v>
      </c>
      <c r="B23" s="20" t="s">
        <v>66</v>
      </c>
      <c r="C23" s="45">
        <v>18</v>
      </c>
      <c r="D23" s="50">
        <f>C23</f>
        <v>18</v>
      </c>
      <c r="E23" s="7">
        <v>0</v>
      </c>
      <c r="F23" s="43" t="s">
        <v>64</v>
      </c>
    </row>
    <row r="24" ht="28" customHeight="1" spans="1:6">
      <c r="A24" s="9" t="s">
        <v>8</v>
      </c>
      <c r="B24" s="19" t="s">
        <v>21</v>
      </c>
      <c r="C24" s="40">
        <f>C5+C9+C17+C21</f>
        <v>353.84</v>
      </c>
      <c r="D24" s="40">
        <f>D5+D9+D17+D21</f>
        <v>343.26</v>
      </c>
      <c r="E24" s="40">
        <f>E5+E9+E17+E21</f>
        <v>10.58</v>
      </c>
      <c r="F24" s="43"/>
    </row>
    <row r="25" spans="1:6">
      <c r="A25" s="15" t="s">
        <v>67</v>
      </c>
      <c r="B25" s="15"/>
      <c r="C25" s="15"/>
      <c r="D25" s="15"/>
      <c r="E25" s="15"/>
      <c r="F25" s="15"/>
    </row>
  </sheetData>
  <mergeCells count="5">
    <mergeCell ref="A2:F2"/>
    <mergeCell ref="A3:B3"/>
    <mergeCell ref="C3:E3"/>
    <mergeCell ref="A25:F25"/>
    <mergeCell ref="F3:F4"/>
  </mergeCells>
  <pageMargins left="0.590277777777778" right="0.15625"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8"/>
  <sheetViews>
    <sheetView topLeftCell="A23" workbookViewId="0">
      <selection activeCell="A48" sqref="A48:F48"/>
    </sheetView>
  </sheetViews>
  <sheetFormatPr defaultColWidth="9" defaultRowHeight="13.5" outlineLevelCol="5"/>
  <cols>
    <col min="1" max="1" width="8.125" customWidth="1"/>
    <col min="2" max="2" width="23.25" customWidth="1"/>
    <col min="3" max="3" width="8.875" customWidth="1"/>
    <col min="4" max="4" width="10.125" customWidth="1"/>
    <col min="5" max="5" width="9.75" customWidth="1"/>
    <col min="6" max="6" width="27.25" customWidth="1"/>
  </cols>
  <sheetData>
    <row r="1" ht="24" customHeight="1" spans="1:3">
      <c r="A1" s="1" t="s">
        <v>68</v>
      </c>
      <c r="C1" s="17" t="s">
        <v>69</v>
      </c>
    </row>
    <row r="2" ht="16" customHeight="1" spans="1:6">
      <c r="A2" s="33"/>
      <c r="E2" s="34" t="s">
        <v>3</v>
      </c>
      <c r="F2" s="34"/>
    </row>
    <row r="3" ht="21" customHeight="1" spans="1:6">
      <c r="A3" s="7" t="s">
        <v>70</v>
      </c>
      <c r="B3" s="7"/>
      <c r="C3" s="7" t="s">
        <v>71</v>
      </c>
      <c r="D3" s="7"/>
      <c r="E3" s="7"/>
      <c r="F3" s="7" t="s">
        <v>31</v>
      </c>
    </row>
    <row r="4" ht="21" customHeight="1" spans="1:6">
      <c r="A4" s="7" t="s">
        <v>32</v>
      </c>
      <c r="B4" s="7" t="s">
        <v>33</v>
      </c>
      <c r="C4" s="21" t="s">
        <v>8</v>
      </c>
      <c r="D4" s="7" t="s">
        <v>72</v>
      </c>
      <c r="E4" s="7" t="s">
        <v>73</v>
      </c>
      <c r="F4" s="21"/>
    </row>
    <row r="5" ht="16" customHeight="1" spans="1:6">
      <c r="A5" s="9">
        <v>301</v>
      </c>
      <c r="B5" s="19" t="s">
        <v>74</v>
      </c>
      <c r="C5" s="9">
        <f>D5+E5</f>
        <v>276.53</v>
      </c>
      <c r="D5" s="35">
        <f>D6+D7+D8+D9+D10+D11+D12+D13</f>
        <v>276.53</v>
      </c>
      <c r="E5" s="19">
        <v>0</v>
      </c>
      <c r="F5" s="9"/>
    </row>
    <row r="6" ht="16" customHeight="1" spans="1:6">
      <c r="A6" s="7">
        <v>30101</v>
      </c>
      <c r="B6" s="20" t="s">
        <v>75</v>
      </c>
      <c r="C6" s="7">
        <f t="shared" ref="C6:C46" si="0">D6+E6</f>
        <v>50.26</v>
      </c>
      <c r="D6" s="36">
        <v>50.26</v>
      </c>
      <c r="E6" s="20">
        <v>0</v>
      </c>
      <c r="F6" s="7" t="s">
        <v>75</v>
      </c>
    </row>
    <row r="7" ht="16" customHeight="1" spans="1:6">
      <c r="A7" s="7">
        <v>30102</v>
      </c>
      <c r="B7" s="20" t="s">
        <v>76</v>
      </c>
      <c r="C7" s="7">
        <f>D7+E7</f>
        <v>116.31</v>
      </c>
      <c r="D7" s="36">
        <v>116.31</v>
      </c>
      <c r="E7" s="20">
        <v>0</v>
      </c>
      <c r="F7" s="7" t="s">
        <v>77</v>
      </c>
    </row>
    <row r="8" ht="16" customHeight="1" spans="1:6">
      <c r="A8" s="7">
        <v>30103</v>
      </c>
      <c r="B8" s="20" t="s">
        <v>78</v>
      </c>
      <c r="C8" s="7">
        <f>D8+E8</f>
        <v>10.02</v>
      </c>
      <c r="D8" s="36">
        <v>10.02</v>
      </c>
      <c r="E8" s="20">
        <v>0</v>
      </c>
      <c r="F8" s="7" t="s">
        <v>79</v>
      </c>
    </row>
    <row r="9" ht="16" customHeight="1" spans="1:6">
      <c r="A9" s="7">
        <v>30104</v>
      </c>
      <c r="B9" s="20" t="s">
        <v>80</v>
      </c>
      <c r="C9" s="7">
        <f>D9+E9</f>
        <v>14.64</v>
      </c>
      <c r="D9" s="36">
        <v>14.64</v>
      </c>
      <c r="E9" s="20">
        <v>0</v>
      </c>
      <c r="F9" s="37" t="s">
        <v>81</v>
      </c>
    </row>
    <row r="10" ht="16" customHeight="1" spans="1:6">
      <c r="A10" s="7">
        <v>30106</v>
      </c>
      <c r="B10" s="20" t="s">
        <v>82</v>
      </c>
      <c r="C10" s="7">
        <f>D10+E10</f>
        <v>4.32</v>
      </c>
      <c r="D10" s="36">
        <v>4.32</v>
      </c>
      <c r="E10" s="20">
        <v>0</v>
      </c>
      <c r="F10" s="7" t="s">
        <v>83</v>
      </c>
    </row>
    <row r="11" ht="16" customHeight="1" spans="1:6">
      <c r="A11" s="7">
        <v>30108</v>
      </c>
      <c r="B11" s="20" t="s">
        <v>84</v>
      </c>
      <c r="C11" s="7">
        <f>D11+E11</f>
        <v>70.05</v>
      </c>
      <c r="D11" s="36">
        <v>70.05</v>
      </c>
      <c r="E11" s="20">
        <v>0</v>
      </c>
      <c r="F11" s="37" t="s">
        <v>85</v>
      </c>
    </row>
    <row r="12" ht="16" customHeight="1" spans="1:6">
      <c r="A12" s="7">
        <v>30109</v>
      </c>
      <c r="B12" s="20" t="s">
        <v>86</v>
      </c>
      <c r="C12" s="7">
        <f>D12+E12</f>
        <v>0</v>
      </c>
      <c r="D12" s="36">
        <v>0</v>
      </c>
      <c r="E12" s="20">
        <v>0</v>
      </c>
      <c r="F12" s="7" t="s">
        <v>49</v>
      </c>
    </row>
    <row r="13" ht="16" customHeight="1" spans="1:6">
      <c r="A13" s="7">
        <v>30199</v>
      </c>
      <c r="B13" s="20" t="s">
        <v>87</v>
      </c>
      <c r="C13" s="7">
        <f>D13+E13</f>
        <v>10.93</v>
      </c>
      <c r="D13" s="36">
        <v>10.93</v>
      </c>
      <c r="E13" s="20">
        <v>0</v>
      </c>
      <c r="F13" s="38" t="s">
        <v>88</v>
      </c>
    </row>
    <row r="14" ht="16" customHeight="1" spans="1:6">
      <c r="A14" s="9">
        <v>302</v>
      </c>
      <c r="B14" s="9" t="s">
        <v>89</v>
      </c>
      <c r="C14" s="9">
        <f>D14+E14</f>
        <v>41.03</v>
      </c>
      <c r="D14" s="9">
        <v>0</v>
      </c>
      <c r="E14" s="19">
        <f>E15+E16+E17+E18+E19+E20+E21+E22+E23+E24+E25+E26+E27+E28+E29+E30+E31+E32+E33+E34+E35+E36+E38+E39+E40+E41</f>
        <v>41.03</v>
      </c>
      <c r="F14" s="9"/>
    </row>
    <row r="15" ht="16" customHeight="1" spans="1:6">
      <c r="A15" s="7">
        <v>30201</v>
      </c>
      <c r="B15" s="20" t="s">
        <v>90</v>
      </c>
      <c r="C15" s="7">
        <f>D15+E15</f>
        <v>4.62</v>
      </c>
      <c r="D15" s="36">
        <v>0</v>
      </c>
      <c r="E15" s="20">
        <v>4.62</v>
      </c>
      <c r="F15" s="7" t="s">
        <v>90</v>
      </c>
    </row>
    <row r="16" ht="16" customHeight="1" spans="1:6">
      <c r="A16" s="7">
        <v>30202</v>
      </c>
      <c r="B16" s="20" t="s">
        <v>91</v>
      </c>
      <c r="C16" s="7">
        <f>D16+E16</f>
        <v>0.3</v>
      </c>
      <c r="D16" s="7">
        <v>0</v>
      </c>
      <c r="E16" s="20">
        <v>0.3</v>
      </c>
      <c r="F16" s="7" t="s">
        <v>91</v>
      </c>
    </row>
    <row r="17" ht="16" customHeight="1" spans="1:6">
      <c r="A17" s="7">
        <v>30203</v>
      </c>
      <c r="B17" s="20" t="s">
        <v>92</v>
      </c>
      <c r="C17" s="7">
        <f>D17+E17</f>
        <v>0</v>
      </c>
      <c r="D17" s="36">
        <v>0</v>
      </c>
      <c r="E17" s="20">
        <v>0</v>
      </c>
      <c r="F17" s="7"/>
    </row>
    <row r="18" ht="16" customHeight="1" spans="1:6">
      <c r="A18" s="7">
        <v>30204</v>
      </c>
      <c r="B18" s="20" t="s">
        <v>93</v>
      </c>
      <c r="C18" s="7">
        <f>D18+E18</f>
        <v>0</v>
      </c>
      <c r="D18" s="36">
        <v>0</v>
      </c>
      <c r="E18" s="20">
        <v>0</v>
      </c>
      <c r="F18" s="7"/>
    </row>
    <row r="19" ht="16" customHeight="1" spans="1:6">
      <c r="A19" s="7">
        <v>30205</v>
      </c>
      <c r="B19" s="20" t="s">
        <v>94</v>
      </c>
      <c r="C19" s="7">
        <f>D19+E19</f>
        <v>0</v>
      </c>
      <c r="D19" s="7">
        <v>0</v>
      </c>
      <c r="E19" s="20">
        <v>0</v>
      </c>
      <c r="F19" s="7"/>
    </row>
    <row r="20" ht="16" customHeight="1" spans="1:6">
      <c r="A20" s="7">
        <v>30206</v>
      </c>
      <c r="B20" s="20" t="s">
        <v>95</v>
      </c>
      <c r="C20" s="7">
        <f>D20+E20</f>
        <v>0.66</v>
      </c>
      <c r="D20" s="36">
        <v>0</v>
      </c>
      <c r="E20" s="20">
        <v>0.66</v>
      </c>
      <c r="F20" s="7" t="s">
        <v>96</v>
      </c>
    </row>
    <row r="21" ht="16" customHeight="1" spans="1:6">
      <c r="A21" s="7">
        <v>30207</v>
      </c>
      <c r="B21" s="20" t="s">
        <v>97</v>
      </c>
      <c r="C21" s="7">
        <f>D21+E21</f>
        <v>1.05</v>
      </c>
      <c r="D21" s="36">
        <v>0</v>
      </c>
      <c r="E21" s="20">
        <v>1.05</v>
      </c>
      <c r="F21" s="7" t="s">
        <v>98</v>
      </c>
    </row>
    <row r="22" ht="16" customHeight="1" spans="1:6">
      <c r="A22" s="7">
        <v>30208</v>
      </c>
      <c r="B22" s="20" t="s">
        <v>99</v>
      </c>
      <c r="C22" s="7">
        <f>D22+E22</f>
        <v>0</v>
      </c>
      <c r="D22" s="7">
        <v>0</v>
      </c>
      <c r="E22" s="20">
        <v>0</v>
      </c>
      <c r="F22" s="7"/>
    </row>
    <row r="23" ht="16" customHeight="1" spans="1:6">
      <c r="A23" s="7">
        <v>30209</v>
      </c>
      <c r="B23" s="20" t="s">
        <v>100</v>
      </c>
      <c r="C23" s="7">
        <f>D23+E23</f>
        <v>0</v>
      </c>
      <c r="D23" s="36">
        <v>0</v>
      </c>
      <c r="E23" s="20">
        <v>0</v>
      </c>
      <c r="F23" s="7"/>
    </row>
    <row r="24" ht="16" customHeight="1" spans="1:6">
      <c r="A24" s="7">
        <v>30211</v>
      </c>
      <c r="B24" s="20" t="s">
        <v>101</v>
      </c>
      <c r="C24" s="7">
        <f>D24+E24</f>
        <v>3.75</v>
      </c>
      <c r="D24" s="36">
        <v>0</v>
      </c>
      <c r="E24" s="20">
        <v>3.75</v>
      </c>
      <c r="F24" s="7" t="s">
        <v>102</v>
      </c>
    </row>
    <row r="25" ht="16" customHeight="1" spans="1:6">
      <c r="A25" s="7">
        <v>30212</v>
      </c>
      <c r="B25" s="20" t="s">
        <v>103</v>
      </c>
      <c r="C25" s="7">
        <f>D25+E25</f>
        <v>0</v>
      </c>
      <c r="D25" s="7">
        <v>0</v>
      </c>
      <c r="E25" s="20">
        <v>0</v>
      </c>
      <c r="F25" s="7"/>
    </row>
    <row r="26" ht="16" customHeight="1" spans="1:6">
      <c r="A26" s="7">
        <v>30213</v>
      </c>
      <c r="B26" s="20" t="s">
        <v>104</v>
      </c>
      <c r="C26" s="7">
        <f>D26+E26</f>
        <v>0</v>
      </c>
      <c r="D26" s="36">
        <v>0</v>
      </c>
      <c r="E26" s="20">
        <v>0</v>
      </c>
      <c r="F26" s="7"/>
    </row>
    <row r="27" ht="16" customHeight="1" spans="1:6">
      <c r="A27" s="7">
        <v>30214</v>
      </c>
      <c r="B27" s="20" t="s">
        <v>105</v>
      </c>
      <c r="C27" s="7">
        <f>D27+E27</f>
        <v>0</v>
      </c>
      <c r="D27" s="36">
        <v>0</v>
      </c>
      <c r="E27" s="20">
        <v>0</v>
      </c>
      <c r="F27" s="7"/>
    </row>
    <row r="28" ht="16" customHeight="1" spans="1:6">
      <c r="A28" s="7">
        <v>30215</v>
      </c>
      <c r="B28" s="20" t="s">
        <v>106</v>
      </c>
      <c r="C28" s="7">
        <f>D28+E28</f>
        <v>18.79</v>
      </c>
      <c r="D28" s="7">
        <v>0</v>
      </c>
      <c r="E28" s="20">
        <v>18.79</v>
      </c>
      <c r="F28" s="7" t="s">
        <v>107</v>
      </c>
    </row>
    <row r="29" ht="16" customHeight="1" spans="1:6">
      <c r="A29" s="7">
        <v>30216</v>
      </c>
      <c r="B29" s="20" t="s">
        <v>108</v>
      </c>
      <c r="C29" s="7">
        <f>D29+E29</f>
        <v>0.74</v>
      </c>
      <c r="D29" s="36">
        <v>0</v>
      </c>
      <c r="E29" s="20">
        <v>0.74</v>
      </c>
      <c r="F29" s="7" t="s">
        <v>109</v>
      </c>
    </row>
    <row r="30" ht="16" customHeight="1" spans="1:6">
      <c r="A30" s="7">
        <v>30217</v>
      </c>
      <c r="B30" s="20" t="s">
        <v>110</v>
      </c>
      <c r="C30" s="7">
        <f>D30+E30</f>
        <v>0.45</v>
      </c>
      <c r="D30" s="36">
        <v>0</v>
      </c>
      <c r="E30" s="20">
        <v>0.45</v>
      </c>
      <c r="F30" s="7" t="s">
        <v>110</v>
      </c>
    </row>
    <row r="31" ht="16" customHeight="1" spans="1:6">
      <c r="A31" s="7">
        <v>30218</v>
      </c>
      <c r="B31" s="20" t="s">
        <v>111</v>
      </c>
      <c r="C31" s="7">
        <f>D31+E31</f>
        <v>0</v>
      </c>
      <c r="D31" s="7">
        <v>0</v>
      </c>
      <c r="E31" s="20">
        <v>0</v>
      </c>
      <c r="F31" s="7"/>
    </row>
    <row r="32" ht="16" customHeight="1" spans="1:6">
      <c r="A32" s="7">
        <v>30224</v>
      </c>
      <c r="B32" s="20" t="s">
        <v>112</v>
      </c>
      <c r="C32" s="7">
        <f>D32+E32</f>
        <v>0</v>
      </c>
      <c r="D32" s="36">
        <v>0</v>
      </c>
      <c r="E32" s="20">
        <v>0</v>
      </c>
      <c r="F32" s="7"/>
    </row>
    <row r="33" ht="16" customHeight="1" spans="1:6">
      <c r="A33" s="7">
        <v>30225</v>
      </c>
      <c r="B33" s="20" t="s">
        <v>113</v>
      </c>
      <c r="C33" s="7">
        <f>D33+E33</f>
        <v>0</v>
      </c>
      <c r="D33" s="36">
        <v>0</v>
      </c>
      <c r="E33" s="20">
        <v>0</v>
      </c>
      <c r="F33" s="7"/>
    </row>
    <row r="34" ht="16" customHeight="1" spans="1:6">
      <c r="A34" s="7">
        <v>30226</v>
      </c>
      <c r="B34" s="20" t="s">
        <v>114</v>
      </c>
      <c r="C34" s="7">
        <f>D34+E34</f>
        <v>0.46</v>
      </c>
      <c r="D34" s="7">
        <v>0</v>
      </c>
      <c r="E34" s="20">
        <v>0.46</v>
      </c>
      <c r="F34" s="7" t="s">
        <v>115</v>
      </c>
    </row>
    <row r="35" ht="16" customHeight="1" spans="1:6">
      <c r="A35" s="7">
        <v>30227</v>
      </c>
      <c r="B35" s="20" t="s">
        <v>116</v>
      </c>
      <c r="C35" s="7">
        <f>D35+E35</f>
        <v>0</v>
      </c>
      <c r="D35" s="36">
        <v>0</v>
      </c>
      <c r="E35" s="20">
        <v>0</v>
      </c>
      <c r="F35" s="7"/>
    </row>
    <row r="36" ht="16" customHeight="1" spans="1:6">
      <c r="A36" s="7">
        <v>30228</v>
      </c>
      <c r="B36" s="20" t="s">
        <v>117</v>
      </c>
      <c r="C36" s="7">
        <f>D36+E36</f>
        <v>3.39</v>
      </c>
      <c r="D36" s="36">
        <v>0</v>
      </c>
      <c r="E36" s="20">
        <v>3.39</v>
      </c>
      <c r="F36" s="7" t="s">
        <v>118</v>
      </c>
    </row>
    <row r="37" ht="16" customHeight="1" spans="1:6">
      <c r="A37" s="7">
        <v>30229</v>
      </c>
      <c r="B37" s="20" t="s">
        <v>119</v>
      </c>
      <c r="C37" s="7">
        <f>D37+E37</f>
        <v>0</v>
      </c>
      <c r="D37" s="7">
        <v>0</v>
      </c>
      <c r="E37" s="20">
        <v>0</v>
      </c>
      <c r="F37" s="7"/>
    </row>
    <row r="38" ht="16" customHeight="1" spans="1:6">
      <c r="A38" s="7">
        <v>30231</v>
      </c>
      <c r="B38" s="20" t="s">
        <v>120</v>
      </c>
      <c r="C38" s="7">
        <f>D38+E38</f>
        <v>5.32</v>
      </c>
      <c r="D38" s="36">
        <v>0</v>
      </c>
      <c r="E38" s="20">
        <v>5.32</v>
      </c>
      <c r="F38" s="7" t="s">
        <v>121</v>
      </c>
    </row>
    <row r="39" ht="16" customHeight="1" spans="1:6">
      <c r="A39" s="7">
        <v>30239</v>
      </c>
      <c r="B39" s="20" t="s">
        <v>122</v>
      </c>
      <c r="C39" s="7">
        <f>D39+E39</f>
        <v>0</v>
      </c>
      <c r="D39" s="36">
        <v>0</v>
      </c>
      <c r="E39" s="20">
        <v>0</v>
      </c>
      <c r="F39" s="7"/>
    </row>
    <row r="40" ht="16" customHeight="1" spans="1:6">
      <c r="A40" s="7">
        <v>30240</v>
      </c>
      <c r="B40" s="20" t="s">
        <v>123</v>
      </c>
      <c r="C40" s="7">
        <f>D40+E40</f>
        <v>0</v>
      </c>
      <c r="D40" s="7">
        <v>0</v>
      </c>
      <c r="E40" s="20">
        <v>0</v>
      </c>
      <c r="F40" s="7"/>
    </row>
    <row r="41" ht="16" customHeight="1" spans="1:6">
      <c r="A41" s="7">
        <v>30299</v>
      </c>
      <c r="B41" s="20" t="s">
        <v>124</v>
      </c>
      <c r="C41" s="7">
        <f>D41+E41</f>
        <v>1.5</v>
      </c>
      <c r="D41" s="36">
        <v>0</v>
      </c>
      <c r="E41" s="20">
        <v>1.5</v>
      </c>
      <c r="F41" s="38" t="s">
        <v>125</v>
      </c>
    </row>
    <row r="42" ht="16" customHeight="1" spans="1:6">
      <c r="A42" s="9">
        <v>303</v>
      </c>
      <c r="B42" s="9" t="s">
        <v>126</v>
      </c>
      <c r="C42" s="9">
        <f>D42+E42</f>
        <v>25.7</v>
      </c>
      <c r="D42" s="9">
        <f>D43+D44+D45+D46</f>
        <v>25.7</v>
      </c>
      <c r="E42" s="19">
        <f>E43+E44+E45+E46</f>
        <v>0</v>
      </c>
      <c r="F42" s="9"/>
    </row>
    <row r="43" ht="16" customHeight="1" spans="1:6">
      <c r="A43" s="7">
        <v>30302</v>
      </c>
      <c r="B43" s="7" t="s">
        <v>127</v>
      </c>
      <c r="C43" s="7">
        <f>D43+E43</f>
        <v>0.2</v>
      </c>
      <c r="D43" s="7">
        <v>0.2</v>
      </c>
      <c r="E43" s="20">
        <v>0</v>
      </c>
      <c r="F43" s="37" t="s">
        <v>128</v>
      </c>
    </row>
    <row r="44" ht="16" customHeight="1" spans="1:6">
      <c r="A44" s="7">
        <v>30307</v>
      </c>
      <c r="B44" s="7" t="s">
        <v>129</v>
      </c>
      <c r="C44" s="7">
        <f>D44+E44</f>
        <v>0.14</v>
      </c>
      <c r="D44" s="7">
        <v>0.14</v>
      </c>
      <c r="E44" s="20">
        <v>0</v>
      </c>
      <c r="F44" s="38" t="s">
        <v>62</v>
      </c>
    </row>
    <row r="45" ht="16" customHeight="1" spans="1:6">
      <c r="A45" s="7">
        <v>30311</v>
      </c>
      <c r="B45" s="7" t="s">
        <v>130</v>
      </c>
      <c r="C45" s="7">
        <f>D45+E45</f>
        <v>18</v>
      </c>
      <c r="D45" s="7">
        <v>18</v>
      </c>
      <c r="E45" s="20">
        <v>0</v>
      </c>
      <c r="F45" s="7" t="s">
        <v>64</v>
      </c>
    </row>
    <row r="46" ht="16" customHeight="1" spans="1:6">
      <c r="A46" s="7">
        <v>30399</v>
      </c>
      <c r="B46" s="7" t="s">
        <v>131</v>
      </c>
      <c r="C46" s="7">
        <f>D46+E46</f>
        <v>7.36</v>
      </c>
      <c r="D46" s="7">
        <v>7.36</v>
      </c>
      <c r="E46" s="20">
        <v>0</v>
      </c>
      <c r="F46" s="38" t="s">
        <v>132</v>
      </c>
    </row>
    <row r="47" ht="16" customHeight="1" spans="1:6">
      <c r="A47" s="9" t="s">
        <v>8</v>
      </c>
      <c r="B47" s="9"/>
      <c r="C47" s="9">
        <f>C5+C14+C42</f>
        <v>343.26</v>
      </c>
      <c r="D47" s="9">
        <f>D5+D14+D42</f>
        <v>302.23</v>
      </c>
      <c r="E47" s="19">
        <f>E5+E14+E42</f>
        <v>41.03</v>
      </c>
      <c r="F47" s="9"/>
    </row>
    <row r="48" spans="1:6">
      <c r="A48" s="15" t="s">
        <v>133</v>
      </c>
      <c r="B48" s="15"/>
      <c r="C48" s="15"/>
      <c r="D48" s="15"/>
      <c r="E48" s="15"/>
      <c r="F48" s="15"/>
    </row>
  </sheetData>
  <mergeCells count="6">
    <mergeCell ref="E2:F2"/>
    <mergeCell ref="A3:B3"/>
    <mergeCell ref="C3:E3"/>
    <mergeCell ref="A47:B47"/>
    <mergeCell ref="A48:F48"/>
    <mergeCell ref="F3:F4"/>
  </mergeCells>
  <pageMargins left="0.699305555555556" right="0.471527777777778" top="0.511805555555556" bottom="0.275" header="0.432638888888889"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1"/>
  <sheetViews>
    <sheetView workbookViewId="0">
      <selection activeCell="A11" sqref="A11:F11"/>
    </sheetView>
  </sheetViews>
  <sheetFormatPr defaultColWidth="9" defaultRowHeight="13.5"/>
  <cols>
    <col min="1" max="1" width="11.75" customWidth="1"/>
    <col min="6" max="6" width="12.25" customWidth="1"/>
    <col min="12" max="12" width="10.875" customWidth="1"/>
  </cols>
  <sheetData>
    <row r="1" ht="30" customHeight="1" spans="1:12">
      <c r="A1" s="1" t="s">
        <v>134</v>
      </c>
      <c r="B1" s="17" t="s">
        <v>135</v>
      </c>
      <c r="C1" s="17"/>
      <c r="D1" s="17"/>
      <c r="E1" s="17"/>
      <c r="F1" s="17"/>
      <c r="G1" s="17"/>
      <c r="H1" s="17"/>
      <c r="I1" s="17"/>
      <c r="J1" s="17"/>
      <c r="K1" s="17"/>
      <c r="L1" s="17"/>
    </row>
    <row r="2" ht="20.45" customHeight="1" spans="1:12">
      <c r="A2" s="29"/>
      <c r="B2" s="30"/>
      <c r="C2" s="30"/>
      <c r="D2" s="30"/>
      <c r="E2" s="30"/>
      <c r="F2" s="30"/>
      <c r="G2" s="30"/>
      <c r="H2" s="30"/>
      <c r="I2" s="30"/>
      <c r="J2" s="30"/>
      <c r="K2" s="32" t="s">
        <v>3</v>
      </c>
      <c r="L2" s="32"/>
    </row>
    <row r="3" ht="49.15" customHeight="1" spans="1:12">
      <c r="A3" s="8" t="s">
        <v>136</v>
      </c>
      <c r="B3" s="8"/>
      <c r="C3" s="8"/>
      <c r="D3" s="8"/>
      <c r="E3" s="8"/>
      <c r="F3" s="8"/>
      <c r="G3" s="8" t="s">
        <v>137</v>
      </c>
      <c r="H3" s="8"/>
      <c r="I3" s="8"/>
      <c r="J3" s="8"/>
      <c r="K3" s="8"/>
      <c r="L3" s="8"/>
    </row>
    <row r="4" ht="49.15" customHeight="1" spans="1:12">
      <c r="A4" s="8" t="s">
        <v>8</v>
      </c>
      <c r="B4" s="7" t="s">
        <v>138</v>
      </c>
      <c r="C4" s="8" t="s">
        <v>139</v>
      </c>
      <c r="D4" s="8"/>
      <c r="E4" s="8"/>
      <c r="F4" s="7" t="s">
        <v>110</v>
      </c>
      <c r="G4" s="8" t="s">
        <v>8</v>
      </c>
      <c r="H4" s="7" t="s">
        <v>138</v>
      </c>
      <c r="I4" s="8" t="s">
        <v>139</v>
      </c>
      <c r="J4" s="8"/>
      <c r="K4" s="8"/>
      <c r="L4" s="7" t="s">
        <v>110</v>
      </c>
    </row>
    <row r="5" ht="49.15" customHeight="1" spans="1:12">
      <c r="A5" s="8"/>
      <c r="B5" s="7"/>
      <c r="C5" s="7" t="s">
        <v>34</v>
      </c>
      <c r="D5" s="7" t="s">
        <v>140</v>
      </c>
      <c r="E5" s="7" t="s">
        <v>141</v>
      </c>
      <c r="F5" s="7"/>
      <c r="G5" s="8"/>
      <c r="H5" s="7"/>
      <c r="I5" s="7" t="s">
        <v>34</v>
      </c>
      <c r="J5" s="7" t="s">
        <v>140</v>
      </c>
      <c r="K5" s="7" t="s">
        <v>141</v>
      </c>
      <c r="L5" s="7"/>
    </row>
    <row r="6" ht="49.15" customHeight="1" spans="1:12">
      <c r="A6" s="8">
        <v>5.77</v>
      </c>
      <c r="B6" s="8">
        <v>0</v>
      </c>
      <c r="C6" s="8">
        <v>5.32</v>
      </c>
      <c r="D6" s="8">
        <v>0</v>
      </c>
      <c r="E6" s="8">
        <v>5.32</v>
      </c>
      <c r="F6" s="8">
        <v>0.45</v>
      </c>
      <c r="G6" s="8">
        <v>8.45</v>
      </c>
      <c r="H6" s="8">
        <v>0</v>
      </c>
      <c r="I6" s="8"/>
      <c r="J6" s="8">
        <v>0</v>
      </c>
      <c r="K6" s="8">
        <v>8</v>
      </c>
      <c r="L6" s="8">
        <v>0.45</v>
      </c>
    </row>
    <row r="7" ht="49.15" customHeight="1" spans="1:12">
      <c r="A7" s="31"/>
      <c r="B7" s="31"/>
      <c r="C7" s="31"/>
      <c r="D7" s="31"/>
      <c r="E7" s="31"/>
      <c r="F7" s="31"/>
      <c r="G7" s="31"/>
      <c r="H7" s="31"/>
      <c r="I7" s="31"/>
      <c r="J7" s="31"/>
      <c r="K7" s="31"/>
      <c r="L7" s="31"/>
    </row>
    <row r="8" ht="49.15" customHeight="1" spans="1:12">
      <c r="A8" s="31"/>
      <c r="B8" s="31"/>
      <c r="C8" s="31"/>
      <c r="D8" s="31"/>
      <c r="E8" s="31"/>
      <c r="F8" s="31"/>
      <c r="G8" s="31"/>
      <c r="H8" s="31"/>
      <c r="I8" s="31"/>
      <c r="J8" s="31"/>
      <c r="K8" s="31"/>
      <c r="L8" s="31"/>
    </row>
    <row r="9" ht="49.15" customHeight="1" spans="1:12">
      <c r="A9" s="31"/>
      <c r="B9" s="31"/>
      <c r="C9" s="31"/>
      <c r="D9" s="31"/>
      <c r="E9" s="31"/>
      <c r="F9" s="31"/>
      <c r="G9" s="31"/>
      <c r="H9" s="31"/>
      <c r="I9" s="31"/>
      <c r="J9" s="31"/>
      <c r="K9" s="31"/>
      <c r="L9" s="31"/>
    </row>
    <row r="10" ht="49.15" customHeight="1" spans="1:12">
      <c r="A10" s="31"/>
      <c r="B10" s="31"/>
      <c r="C10" s="31"/>
      <c r="D10" s="31"/>
      <c r="E10" s="31"/>
      <c r="F10" s="31"/>
      <c r="G10" s="31"/>
      <c r="H10" s="31"/>
      <c r="I10" s="31"/>
      <c r="J10" s="31"/>
      <c r="K10" s="31"/>
      <c r="L10" s="31"/>
    </row>
    <row r="11" spans="1:6">
      <c r="A11" s="15" t="s">
        <v>142</v>
      </c>
      <c r="B11" s="15"/>
      <c r="C11" s="15"/>
      <c r="D11" s="15"/>
      <c r="E11" s="15"/>
      <c r="F11" s="15"/>
    </row>
  </sheetData>
  <mergeCells count="13">
    <mergeCell ref="B1:L1"/>
    <mergeCell ref="K2:L2"/>
    <mergeCell ref="A3:F3"/>
    <mergeCell ref="G3:L3"/>
    <mergeCell ref="C4:E4"/>
    <mergeCell ref="I4:K4"/>
    <mergeCell ref="A11:F11"/>
    <mergeCell ref="A4:A5"/>
    <mergeCell ref="B4:B5"/>
    <mergeCell ref="F4:F5"/>
    <mergeCell ref="G4:G5"/>
    <mergeCell ref="H4:H5"/>
    <mergeCell ref="L4:L5"/>
  </mergeCells>
  <pageMargins left="0.699305555555556" right="0.699305555555556"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9"/>
  <sheetViews>
    <sheetView workbookViewId="0">
      <selection activeCell="H13" sqref="H13"/>
    </sheetView>
  </sheetViews>
  <sheetFormatPr defaultColWidth="9" defaultRowHeight="13.5" outlineLevelCol="5"/>
  <cols>
    <col min="1" max="6" width="16.5" customWidth="1"/>
  </cols>
  <sheetData>
    <row r="1" ht="22.5" spans="1:6">
      <c r="A1" s="1" t="s">
        <v>143</v>
      </c>
      <c r="B1" s="17"/>
      <c r="C1" s="17" t="s">
        <v>144</v>
      </c>
      <c r="D1" s="17"/>
      <c r="E1" s="17"/>
      <c r="F1" s="17"/>
    </row>
    <row r="2" ht="21" customHeight="1" spans="1:6">
      <c r="A2" s="28" t="s">
        <v>145</v>
      </c>
      <c r="E2" s="23" t="s">
        <v>3</v>
      </c>
      <c r="F2" s="23"/>
    </row>
    <row r="3" ht="27.6" customHeight="1" spans="1:6">
      <c r="A3" s="8" t="s">
        <v>32</v>
      </c>
      <c r="B3" s="8" t="s">
        <v>146</v>
      </c>
      <c r="C3" s="8" t="s">
        <v>147</v>
      </c>
      <c r="D3" s="8" t="s">
        <v>148</v>
      </c>
      <c r="E3" s="8"/>
      <c r="F3" s="8"/>
    </row>
    <row r="4" ht="27.6" customHeight="1" spans="1:6">
      <c r="A4" s="8"/>
      <c r="B4" s="8"/>
      <c r="C4" s="8"/>
      <c r="D4" s="8" t="s">
        <v>8</v>
      </c>
      <c r="E4" s="8" t="s">
        <v>35</v>
      </c>
      <c r="F4" s="8" t="s">
        <v>36</v>
      </c>
    </row>
    <row r="5" ht="27.6" customHeight="1" spans="1:6">
      <c r="A5" s="8">
        <v>0</v>
      </c>
      <c r="B5" s="8">
        <v>0</v>
      </c>
      <c r="C5" s="8">
        <v>0</v>
      </c>
      <c r="D5" s="8">
        <v>0</v>
      </c>
      <c r="E5" s="8">
        <v>0</v>
      </c>
      <c r="F5" s="8">
        <v>0</v>
      </c>
    </row>
    <row r="6" ht="25" customHeight="1" spans="1:6">
      <c r="A6" s="8"/>
      <c r="B6" s="8"/>
      <c r="C6" s="8"/>
      <c r="D6" s="8"/>
      <c r="E6" s="8"/>
      <c r="F6" s="8"/>
    </row>
    <row r="7" ht="25" customHeight="1" spans="1:6">
      <c r="A7" s="8"/>
      <c r="B7" s="8"/>
      <c r="C7" s="8"/>
      <c r="D7" s="8"/>
      <c r="E7" s="8"/>
      <c r="F7" s="8"/>
    </row>
    <row r="8" ht="25" customHeight="1" spans="1:6">
      <c r="A8" s="8"/>
      <c r="B8" s="8"/>
      <c r="C8" s="8"/>
      <c r="D8" s="8"/>
      <c r="E8" s="8"/>
      <c r="F8" s="8"/>
    </row>
    <row r="9" ht="25" customHeight="1" spans="1:6">
      <c r="A9" s="8"/>
      <c r="B9" s="8"/>
      <c r="C9" s="8"/>
      <c r="D9" s="8"/>
      <c r="E9" s="8"/>
      <c r="F9" s="8"/>
    </row>
    <row r="10" ht="25" customHeight="1" spans="1:6">
      <c r="A10" s="8"/>
      <c r="B10" s="8"/>
      <c r="C10" s="8"/>
      <c r="D10" s="8"/>
      <c r="E10" s="8"/>
      <c r="F10" s="8"/>
    </row>
    <row r="11" ht="25" customHeight="1" spans="1:6">
      <c r="A11" s="8"/>
      <c r="B11" s="8"/>
      <c r="C11" s="8"/>
      <c r="D11" s="8"/>
      <c r="E11" s="8"/>
      <c r="F11" s="8"/>
    </row>
    <row r="12" ht="25" customHeight="1" spans="1:6">
      <c r="A12" s="8"/>
      <c r="B12" s="8"/>
      <c r="C12" s="8"/>
      <c r="D12" s="8"/>
      <c r="E12" s="8"/>
      <c r="F12" s="8"/>
    </row>
    <row r="13" ht="25" customHeight="1" spans="1:6">
      <c r="A13" s="8"/>
      <c r="B13" s="8"/>
      <c r="C13" s="8"/>
      <c r="D13" s="8"/>
      <c r="E13" s="8"/>
      <c r="F13" s="8"/>
    </row>
    <row r="14" ht="25" customHeight="1" spans="1:6">
      <c r="A14" s="8"/>
      <c r="B14" s="8"/>
      <c r="C14" s="8"/>
      <c r="D14" s="8"/>
      <c r="E14" s="8"/>
      <c r="F14" s="8"/>
    </row>
    <row r="15" ht="25" customHeight="1" spans="1:6">
      <c r="A15" s="8"/>
      <c r="B15" s="8"/>
      <c r="C15" s="8"/>
      <c r="D15" s="8"/>
      <c r="E15" s="8"/>
      <c r="F15" s="8"/>
    </row>
    <row r="16" ht="25" customHeight="1" spans="1:6">
      <c r="A16" s="8"/>
      <c r="B16" s="8"/>
      <c r="C16" s="8"/>
      <c r="D16" s="8"/>
      <c r="E16" s="8"/>
      <c r="F16" s="8"/>
    </row>
    <row r="17" ht="25" customHeight="1" spans="1:6">
      <c r="A17" s="8"/>
      <c r="B17" s="8"/>
      <c r="C17" s="8"/>
      <c r="D17" s="8"/>
      <c r="E17" s="8"/>
      <c r="F17" s="8"/>
    </row>
    <row r="18" ht="25" customHeight="1" spans="1:6">
      <c r="A18" s="8" t="s">
        <v>8</v>
      </c>
      <c r="B18" s="8"/>
      <c r="C18" s="8">
        <v>0</v>
      </c>
      <c r="D18" s="8">
        <v>0</v>
      </c>
      <c r="E18" s="8">
        <v>0</v>
      </c>
      <c r="F18" s="8">
        <v>0</v>
      </c>
    </row>
    <row r="19" spans="1:6">
      <c r="A19" s="15" t="s">
        <v>149</v>
      </c>
      <c r="B19" s="15"/>
      <c r="C19" s="15"/>
      <c r="D19" s="15"/>
      <c r="E19" s="15"/>
      <c r="F19" s="15"/>
    </row>
  </sheetData>
  <mergeCells count="7">
    <mergeCell ref="E2:F2"/>
    <mergeCell ref="D3:F3"/>
    <mergeCell ref="A18:B18"/>
    <mergeCell ref="A19:F19"/>
    <mergeCell ref="A3:A4"/>
    <mergeCell ref="B3:B4"/>
    <mergeCell ref="C3:C4"/>
  </mergeCells>
  <pageMargins left="0.699305555555556" right="0.699305555555556"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1"/>
  <sheetViews>
    <sheetView workbookViewId="0">
      <selection activeCell="C4" sqref="C4"/>
    </sheetView>
  </sheetViews>
  <sheetFormatPr defaultColWidth="9" defaultRowHeight="13.5" outlineLevelCol="5"/>
  <cols>
    <col min="1" max="1" width="28" customWidth="1"/>
    <col min="2" max="2" width="23.75" customWidth="1"/>
    <col min="3" max="3" width="27.125" customWidth="1"/>
    <col min="4" max="4" width="23.75" customWidth="1"/>
  </cols>
  <sheetData>
    <row r="1" ht="22.5" spans="1:4">
      <c r="A1" s="1" t="s">
        <v>150</v>
      </c>
      <c r="B1" s="24" t="s">
        <v>151</v>
      </c>
      <c r="C1" s="24"/>
      <c r="D1" s="17"/>
    </row>
    <row r="2" ht="21.6" customHeight="1" spans="1:4">
      <c r="A2" s="25"/>
      <c r="D2" t="s">
        <v>3</v>
      </c>
    </row>
    <row r="3" ht="23" customHeight="1" spans="1:4">
      <c r="A3" s="7" t="s">
        <v>4</v>
      </c>
      <c r="B3" s="7"/>
      <c r="C3" s="7" t="s">
        <v>5</v>
      </c>
      <c r="D3" s="7"/>
    </row>
    <row r="4" ht="23" customHeight="1" spans="1:4">
      <c r="A4" s="7" t="s">
        <v>6</v>
      </c>
      <c r="B4" s="7" t="s">
        <v>7</v>
      </c>
      <c r="C4" s="7" t="s">
        <v>6</v>
      </c>
      <c r="D4" s="7" t="s">
        <v>7</v>
      </c>
    </row>
    <row r="5" ht="23" customHeight="1" spans="1:4">
      <c r="A5" s="26" t="s">
        <v>152</v>
      </c>
      <c r="B5" s="7">
        <v>326.69</v>
      </c>
      <c r="C5" s="26" t="s">
        <v>153</v>
      </c>
      <c r="D5" s="7">
        <v>252.4</v>
      </c>
    </row>
    <row r="6" ht="23" customHeight="1" spans="1:4">
      <c r="A6" s="26" t="s">
        <v>154</v>
      </c>
      <c r="B6" s="7">
        <v>0</v>
      </c>
      <c r="C6" s="26" t="s">
        <v>155</v>
      </c>
      <c r="D6" s="7">
        <v>71.59</v>
      </c>
    </row>
    <row r="7" ht="23" customHeight="1" spans="1:4">
      <c r="A7" s="26" t="s">
        <v>156</v>
      </c>
      <c r="B7" s="7">
        <v>0</v>
      </c>
      <c r="C7" s="26" t="s">
        <v>157</v>
      </c>
      <c r="D7" s="7">
        <v>11.85</v>
      </c>
    </row>
    <row r="8" ht="23" customHeight="1" spans="1:4">
      <c r="A8" s="26" t="s">
        <v>158</v>
      </c>
      <c r="B8" s="7">
        <v>0</v>
      </c>
      <c r="C8" s="26" t="s">
        <v>159</v>
      </c>
      <c r="D8" s="7">
        <v>18</v>
      </c>
    </row>
    <row r="9" ht="23" customHeight="1" spans="1:4">
      <c r="A9" s="26" t="s">
        <v>160</v>
      </c>
      <c r="B9" s="7">
        <v>0</v>
      </c>
      <c r="C9" s="26" t="s">
        <v>161</v>
      </c>
      <c r="D9" s="7"/>
    </row>
    <row r="10" ht="23" customHeight="1" spans="1:4">
      <c r="A10" s="7"/>
      <c r="B10" s="7"/>
      <c r="C10" s="26" t="s">
        <v>162</v>
      </c>
      <c r="D10" s="7"/>
    </row>
    <row r="11" ht="23" customHeight="1" spans="1:4">
      <c r="A11" s="7"/>
      <c r="B11" s="7"/>
      <c r="C11" s="27" t="s">
        <v>21</v>
      </c>
      <c r="D11" s="7"/>
    </row>
    <row r="12" ht="23" customHeight="1" spans="1:4">
      <c r="A12" s="7"/>
      <c r="B12" s="7"/>
      <c r="C12" s="26" t="s">
        <v>21</v>
      </c>
      <c r="D12" s="7"/>
    </row>
    <row r="13" ht="23" customHeight="1" spans="1:4">
      <c r="A13" s="7"/>
      <c r="B13" s="7"/>
      <c r="C13" s="7"/>
      <c r="D13" s="7"/>
    </row>
    <row r="14" ht="23" customHeight="1" spans="1:4">
      <c r="A14" s="7"/>
      <c r="B14" s="7"/>
      <c r="C14" s="7"/>
      <c r="D14" s="7"/>
    </row>
    <row r="15" ht="23" customHeight="1" spans="1:4">
      <c r="A15" s="7" t="s">
        <v>163</v>
      </c>
      <c r="B15" s="7">
        <v>326.69</v>
      </c>
      <c r="C15" s="7" t="s">
        <v>164</v>
      </c>
      <c r="D15" s="7">
        <f>SUM(D5:D14)</f>
        <v>353.84</v>
      </c>
    </row>
    <row r="16" ht="23" customHeight="1" spans="1:4">
      <c r="A16" s="26" t="s">
        <v>165</v>
      </c>
      <c r="B16" s="7"/>
      <c r="C16" s="7"/>
      <c r="D16" s="7"/>
    </row>
    <row r="17" ht="23" customHeight="1" spans="1:4">
      <c r="A17" s="26" t="s">
        <v>166</v>
      </c>
      <c r="B17" s="7">
        <v>27.57</v>
      </c>
      <c r="C17" s="26" t="s">
        <v>167</v>
      </c>
      <c r="D17" s="7">
        <v>0.42</v>
      </c>
    </row>
    <row r="18" ht="23" customHeight="1" spans="1:4">
      <c r="A18" s="7"/>
      <c r="B18" s="7"/>
      <c r="C18" s="7"/>
      <c r="D18" s="7"/>
    </row>
    <row r="19" ht="23" customHeight="1" spans="1:4">
      <c r="A19" s="7"/>
      <c r="B19" s="7"/>
      <c r="C19" s="7"/>
      <c r="D19" s="7"/>
    </row>
    <row r="20" ht="23" customHeight="1" spans="1:4">
      <c r="A20" s="7" t="s">
        <v>23</v>
      </c>
      <c r="B20" s="7">
        <f>B17+B15</f>
        <v>354.26</v>
      </c>
      <c r="C20" s="7" t="s">
        <v>24</v>
      </c>
      <c r="D20" s="7">
        <f>D15+D17</f>
        <v>354.26</v>
      </c>
    </row>
    <row r="21" spans="1:6">
      <c r="A21" s="15" t="s">
        <v>168</v>
      </c>
      <c r="B21" s="15"/>
      <c r="C21" s="15"/>
      <c r="D21" s="15"/>
      <c r="E21" s="15"/>
      <c r="F21" s="15"/>
    </row>
  </sheetData>
  <mergeCells count="4">
    <mergeCell ref="B1:C1"/>
    <mergeCell ref="A3:B3"/>
    <mergeCell ref="C3:D3"/>
    <mergeCell ref="A21:F21"/>
  </mergeCells>
  <pageMargins left="0.699305555555556" right="0.699305555555556"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5"/>
  <sheetViews>
    <sheetView workbookViewId="0">
      <selection activeCell="A25" sqref="A25:F25"/>
    </sheetView>
  </sheetViews>
  <sheetFormatPr defaultColWidth="9" defaultRowHeight="27.75" customHeight="1"/>
  <cols>
    <col min="2" max="2" width="32.625" customWidth="1"/>
    <col min="3" max="3" width="9.875" customWidth="1"/>
    <col min="5" max="5" width="10.75" customWidth="1"/>
    <col min="6" max="6" width="12.75" customWidth="1"/>
    <col min="7" max="7" width="5.25" customWidth="1"/>
    <col min="11" max="11" width="4.875" customWidth="1"/>
  </cols>
  <sheetData>
    <row r="1" ht="23" customHeight="1" spans="1:12">
      <c r="A1" s="16" t="s">
        <v>169</v>
      </c>
      <c r="B1" s="17"/>
      <c r="C1" s="17"/>
      <c r="D1" s="17"/>
      <c r="E1" s="17"/>
      <c r="F1" s="17" t="s">
        <v>170</v>
      </c>
      <c r="G1" s="17"/>
      <c r="H1" s="17"/>
      <c r="I1" s="17"/>
      <c r="J1" s="17"/>
      <c r="K1" s="17"/>
      <c r="L1" s="17"/>
    </row>
    <row r="2" ht="18" customHeight="1" spans="1:12">
      <c r="A2" s="18" t="s">
        <v>171</v>
      </c>
      <c r="K2" s="23" t="s">
        <v>3</v>
      </c>
      <c r="L2" s="23"/>
    </row>
    <row r="3" ht="42" customHeight="1" spans="1:12">
      <c r="A3" s="7" t="s">
        <v>172</v>
      </c>
      <c r="B3" s="7"/>
      <c r="C3" s="7" t="s">
        <v>8</v>
      </c>
      <c r="D3" s="7" t="s">
        <v>166</v>
      </c>
      <c r="E3" s="7" t="s">
        <v>173</v>
      </c>
      <c r="F3" s="7" t="s">
        <v>174</v>
      </c>
      <c r="G3" s="7" t="s">
        <v>175</v>
      </c>
      <c r="H3" s="7" t="s">
        <v>176</v>
      </c>
      <c r="I3" s="7" t="s">
        <v>177</v>
      </c>
      <c r="J3" s="7" t="s">
        <v>178</v>
      </c>
      <c r="K3" s="7" t="s">
        <v>179</v>
      </c>
      <c r="L3" s="7" t="s">
        <v>165</v>
      </c>
    </row>
    <row r="4" ht="18" customHeight="1" spans="1:12">
      <c r="A4" s="8" t="s">
        <v>32</v>
      </c>
      <c r="B4" s="8" t="s">
        <v>33</v>
      </c>
      <c r="C4" s="8"/>
      <c r="D4" s="8"/>
      <c r="E4" s="8"/>
      <c r="F4" s="8"/>
      <c r="G4" s="8"/>
      <c r="H4" s="8"/>
      <c r="I4" s="8"/>
      <c r="J4" s="8"/>
      <c r="K4" s="8"/>
      <c r="L4" s="8"/>
    </row>
    <row r="5" ht="18" customHeight="1" spans="1:12">
      <c r="A5" s="9">
        <v>201</v>
      </c>
      <c r="B5" s="19" t="s">
        <v>37</v>
      </c>
      <c r="C5" s="10">
        <f t="shared" ref="C5:C7" si="0">D5+E5</f>
        <v>252.82</v>
      </c>
      <c r="D5" s="10">
        <v>27.57</v>
      </c>
      <c r="E5" s="10">
        <v>225.25</v>
      </c>
      <c r="F5" s="10">
        <v>0</v>
      </c>
      <c r="G5" s="10">
        <v>0</v>
      </c>
      <c r="H5" s="10">
        <v>0</v>
      </c>
      <c r="I5" s="10">
        <v>0</v>
      </c>
      <c r="J5" s="10">
        <v>0</v>
      </c>
      <c r="K5" s="10">
        <v>0</v>
      </c>
      <c r="L5" s="10">
        <v>0</v>
      </c>
    </row>
    <row r="6" ht="18" customHeight="1" spans="1:12">
      <c r="A6" s="9">
        <v>20128</v>
      </c>
      <c r="B6" s="19" t="s">
        <v>38</v>
      </c>
      <c r="C6" s="10">
        <f>D6+E6</f>
        <v>252.82</v>
      </c>
      <c r="D6" s="10">
        <v>27.57</v>
      </c>
      <c r="E6" s="10">
        <v>225.25</v>
      </c>
      <c r="F6" s="10">
        <v>0</v>
      </c>
      <c r="G6" s="10">
        <v>0</v>
      </c>
      <c r="H6" s="10">
        <v>0</v>
      </c>
      <c r="I6" s="10">
        <v>0</v>
      </c>
      <c r="J6" s="10">
        <v>0</v>
      </c>
      <c r="K6" s="10">
        <v>0</v>
      </c>
      <c r="L6" s="10">
        <v>0</v>
      </c>
    </row>
    <row r="7" ht="18" customHeight="1" spans="1:12">
      <c r="A7" s="7">
        <v>2012801</v>
      </c>
      <c r="B7" s="20" t="s">
        <v>39</v>
      </c>
      <c r="C7" s="8">
        <f>D7+E7</f>
        <v>241.82</v>
      </c>
      <c r="D7" s="8">
        <v>27.57</v>
      </c>
      <c r="E7" s="8">
        <v>214.25</v>
      </c>
      <c r="F7" s="8">
        <v>0</v>
      </c>
      <c r="G7" s="8">
        <v>0</v>
      </c>
      <c r="H7" s="8">
        <v>0</v>
      </c>
      <c r="I7" s="8">
        <v>0</v>
      </c>
      <c r="J7" s="8">
        <v>0</v>
      </c>
      <c r="K7" s="8">
        <v>0</v>
      </c>
      <c r="L7" s="8">
        <v>0</v>
      </c>
    </row>
    <row r="8" ht="18" customHeight="1" spans="1:12">
      <c r="A8" s="7">
        <v>2012899</v>
      </c>
      <c r="B8" s="20" t="s">
        <v>40</v>
      </c>
      <c r="C8" s="8">
        <v>11</v>
      </c>
      <c r="D8" s="8"/>
      <c r="E8" s="8">
        <v>11</v>
      </c>
      <c r="F8" s="8">
        <v>0</v>
      </c>
      <c r="G8" s="8">
        <v>0</v>
      </c>
      <c r="H8" s="8">
        <v>0</v>
      </c>
      <c r="I8" s="8">
        <v>0</v>
      </c>
      <c r="J8" s="8">
        <v>0</v>
      </c>
      <c r="K8" s="8">
        <v>0</v>
      </c>
      <c r="L8" s="8">
        <v>0</v>
      </c>
    </row>
    <row r="9" ht="18" customHeight="1" spans="1:12">
      <c r="A9" s="9">
        <v>208</v>
      </c>
      <c r="B9" s="19" t="s">
        <v>42</v>
      </c>
      <c r="C9" s="10">
        <v>71.59</v>
      </c>
      <c r="D9" s="10"/>
      <c r="E9" s="10">
        <v>71.59</v>
      </c>
      <c r="F9" s="10">
        <v>0</v>
      </c>
      <c r="G9" s="10">
        <v>0</v>
      </c>
      <c r="H9" s="10">
        <v>0</v>
      </c>
      <c r="I9" s="10">
        <v>0</v>
      </c>
      <c r="J9" s="10">
        <v>0</v>
      </c>
      <c r="K9" s="10">
        <v>0</v>
      </c>
      <c r="L9" s="10">
        <v>0</v>
      </c>
    </row>
    <row r="10" ht="18" customHeight="1" spans="1:12">
      <c r="A10" s="9">
        <v>20805</v>
      </c>
      <c r="B10" s="19" t="s">
        <v>44</v>
      </c>
      <c r="C10" s="10">
        <v>70.25</v>
      </c>
      <c r="D10" s="10"/>
      <c r="E10" s="10">
        <v>70.25</v>
      </c>
      <c r="F10" s="10">
        <v>0</v>
      </c>
      <c r="G10" s="10">
        <v>0</v>
      </c>
      <c r="H10" s="10">
        <v>0</v>
      </c>
      <c r="I10" s="10">
        <v>0</v>
      </c>
      <c r="J10" s="10">
        <v>0</v>
      </c>
      <c r="K10" s="10">
        <v>0</v>
      </c>
      <c r="L10" s="10">
        <v>0</v>
      </c>
    </row>
    <row r="11" ht="18" customHeight="1" spans="1:12">
      <c r="A11" s="7">
        <v>2080504</v>
      </c>
      <c r="B11" s="20" t="s">
        <v>45</v>
      </c>
      <c r="C11" s="8">
        <v>0.2</v>
      </c>
      <c r="D11" s="8"/>
      <c r="E11" s="8">
        <v>0.2</v>
      </c>
      <c r="F11" s="8">
        <v>0</v>
      </c>
      <c r="G11" s="8">
        <v>0</v>
      </c>
      <c r="H11" s="8">
        <v>0</v>
      </c>
      <c r="I11" s="8">
        <v>0</v>
      </c>
      <c r="J11" s="8">
        <v>0</v>
      </c>
      <c r="K11" s="8">
        <v>0</v>
      </c>
      <c r="L11" s="8">
        <v>0</v>
      </c>
    </row>
    <row r="12" ht="18" customHeight="1" spans="1:12">
      <c r="A12" s="7">
        <v>2080505</v>
      </c>
      <c r="B12" s="20" t="s">
        <v>46</v>
      </c>
      <c r="C12" s="8">
        <v>70.05</v>
      </c>
      <c r="D12" s="8"/>
      <c r="E12" s="8">
        <v>70.05</v>
      </c>
      <c r="F12" s="8">
        <v>0</v>
      </c>
      <c r="G12" s="8">
        <v>0</v>
      </c>
      <c r="H12" s="8">
        <v>0</v>
      </c>
      <c r="I12" s="8">
        <v>0</v>
      </c>
      <c r="J12" s="8">
        <v>0</v>
      </c>
      <c r="K12" s="8">
        <v>0</v>
      </c>
      <c r="L12" s="8">
        <v>0</v>
      </c>
    </row>
    <row r="13" ht="18" customHeight="1" spans="1:12">
      <c r="A13" s="7">
        <v>2080599</v>
      </c>
      <c r="B13" s="20" t="s">
        <v>48</v>
      </c>
      <c r="C13" s="8">
        <v>0</v>
      </c>
      <c r="D13" s="8"/>
      <c r="E13" s="8">
        <v>0</v>
      </c>
      <c r="F13" s="8">
        <v>0</v>
      </c>
      <c r="G13" s="8">
        <v>0</v>
      </c>
      <c r="H13" s="8">
        <v>0</v>
      </c>
      <c r="I13" s="8">
        <v>0</v>
      </c>
      <c r="J13" s="8">
        <v>0</v>
      </c>
      <c r="K13" s="8">
        <v>0</v>
      </c>
      <c r="L13" s="8">
        <v>0</v>
      </c>
    </row>
    <row r="14" ht="18" customHeight="1" spans="1:12">
      <c r="A14" s="9">
        <v>20827</v>
      </c>
      <c r="B14" s="19" t="s">
        <v>50</v>
      </c>
      <c r="C14" s="10">
        <v>1.34</v>
      </c>
      <c r="D14" s="10"/>
      <c r="E14" s="10">
        <v>1.34</v>
      </c>
      <c r="F14" s="10">
        <v>0</v>
      </c>
      <c r="G14" s="10">
        <v>0</v>
      </c>
      <c r="H14" s="10">
        <v>0</v>
      </c>
      <c r="I14" s="10">
        <v>0</v>
      </c>
      <c r="J14" s="10">
        <v>0</v>
      </c>
      <c r="K14" s="10">
        <v>0</v>
      </c>
      <c r="L14" s="10">
        <v>0</v>
      </c>
    </row>
    <row r="15" ht="18" customHeight="1" spans="1:12">
      <c r="A15" s="21">
        <v>2082702</v>
      </c>
      <c r="B15" s="22" t="s">
        <v>52</v>
      </c>
      <c r="C15" s="11">
        <v>0.3</v>
      </c>
      <c r="D15" s="11"/>
      <c r="E15" s="11">
        <v>0.3</v>
      </c>
      <c r="F15" s="8">
        <v>0</v>
      </c>
      <c r="G15" s="8">
        <v>0</v>
      </c>
      <c r="H15" s="8">
        <v>0</v>
      </c>
      <c r="I15" s="8">
        <v>0</v>
      </c>
      <c r="J15" s="8">
        <v>0</v>
      </c>
      <c r="K15" s="8">
        <v>0</v>
      </c>
      <c r="L15" s="8">
        <v>0</v>
      </c>
    </row>
    <row r="16" ht="18" customHeight="1" spans="1:12">
      <c r="A16" s="7">
        <v>2082703</v>
      </c>
      <c r="B16" s="7" t="s">
        <v>54</v>
      </c>
      <c r="C16" s="8">
        <v>1.04</v>
      </c>
      <c r="D16" s="8"/>
      <c r="E16" s="8">
        <v>1.04</v>
      </c>
      <c r="F16" s="8">
        <v>0</v>
      </c>
      <c r="G16" s="8">
        <v>0</v>
      </c>
      <c r="H16" s="8">
        <v>0</v>
      </c>
      <c r="I16" s="8">
        <v>0</v>
      </c>
      <c r="J16" s="8">
        <v>0</v>
      </c>
      <c r="K16" s="8">
        <v>0</v>
      </c>
      <c r="L16" s="8">
        <v>0</v>
      </c>
    </row>
    <row r="17" ht="18" customHeight="1" spans="1:12">
      <c r="A17" s="9">
        <v>210</v>
      </c>
      <c r="B17" s="9" t="s">
        <v>56</v>
      </c>
      <c r="C17" s="10">
        <v>11.85</v>
      </c>
      <c r="D17" s="10"/>
      <c r="E17" s="10">
        <v>11.85</v>
      </c>
      <c r="F17" s="10">
        <v>0</v>
      </c>
      <c r="G17" s="10">
        <v>0</v>
      </c>
      <c r="H17" s="10">
        <v>0</v>
      </c>
      <c r="I17" s="10">
        <v>0</v>
      </c>
      <c r="J17" s="10">
        <v>0</v>
      </c>
      <c r="K17" s="10">
        <v>0</v>
      </c>
      <c r="L17" s="10">
        <v>0</v>
      </c>
    </row>
    <row r="18" ht="18" customHeight="1" spans="1:12">
      <c r="A18" s="9">
        <v>21011</v>
      </c>
      <c r="B18" s="9" t="s">
        <v>58</v>
      </c>
      <c r="C18" s="12">
        <v>11.85</v>
      </c>
      <c r="D18" s="12"/>
      <c r="E18" s="12">
        <v>11.85</v>
      </c>
      <c r="F18" s="10">
        <v>0</v>
      </c>
      <c r="G18" s="10">
        <v>0</v>
      </c>
      <c r="H18" s="10">
        <v>0</v>
      </c>
      <c r="I18" s="10">
        <v>0</v>
      </c>
      <c r="J18" s="10">
        <v>0</v>
      </c>
      <c r="K18" s="10">
        <v>0</v>
      </c>
      <c r="L18" s="10">
        <v>0</v>
      </c>
    </row>
    <row r="19" ht="18" customHeight="1" spans="1:12">
      <c r="A19" s="7">
        <v>2101101</v>
      </c>
      <c r="B19" s="7" t="s">
        <v>59</v>
      </c>
      <c r="C19" s="13">
        <v>11.71</v>
      </c>
      <c r="D19" s="13"/>
      <c r="E19" s="13">
        <v>11.71</v>
      </c>
      <c r="F19" s="8">
        <v>0</v>
      </c>
      <c r="G19" s="8">
        <v>0</v>
      </c>
      <c r="H19" s="8">
        <v>0</v>
      </c>
      <c r="I19" s="8">
        <v>0</v>
      </c>
      <c r="J19" s="8">
        <v>0</v>
      </c>
      <c r="K19" s="8">
        <v>0</v>
      </c>
      <c r="L19" s="8">
        <v>0</v>
      </c>
    </row>
    <row r="20" ht="18" customHeight="1" spans="1:12">
      <c r="A20" s="7">
        <v>2101199</v>
      </c>
      <c r="B20" s="7" t="s">
        <v>61</v>
      </c>
      <c r="C20" s="13">
        <v>0.14</v>
      </c>
      <c r="D20" s="13"/>
      <c r="E20" s="13">
        <v>0.14</v>
      </c>
      <c r="F20" s="8">
        <v>0</v>
      </c>
      <c r="G20" s="8">
        <v>0</v>
      </c>
      <c r="H20" s="8">
        <v>0</v>
      </c>
      <c r="I20" s="8">
        <v>0</v>
      </c>
      <c r="J20" s="8">
        <v>0</v>
      </c>
      <c r="K20" s="8">
        <v>0</v>
      </c>
      <c r="L20" s="8">
        <v>0</v>
      </c>
    </row>
    <row r="21" ht="18" customHeight="1" spans="1:12">
      <c r="A21" s="9">
        <v>221</v>
      </c>
      <c r="B21" s="9" t="s">
        <v>63</v>
      </c>
      <c r="C21" s="12">
        <v>18</v>
      </c>
      <c r="D21" s="12"/>
      <c r="E21" s="12">
        <v>18</v>
      </c>
      <c r="F21" s="10">
        <v>0</v>
      </c>
      <c r="G21" s="10">
        <v>0</v>
      </c>
      <c r="H21" s="10">
        <v>0</v>
      </c>
      <c r="I21" s="10">
        <v>0</v>
      </c>
      <c r="J21" s="10">
        <v>0</v>
      </c>
      <c r="K21" s="10">
        <v>0</v>
      </c>
      <c r="L21" s="10">
        <v>0</v>
      </c>
    </row>
    <row r="22" ht="18" customHeight="1" spans="1:12">
      <c r="A22" s="7">
        <v>22102</v>
      </c>
      <c r="B22" s="7" t="s">
        <v>65</v>
      </c>
      <c r="C22" s="13">
        <v>18</v>
      </c>
      <c r="D22" s="13"/>
      <c r="E22" s="13">
        <v>18</v>
      </c>
      <c r="F22" s="8">
        <v>0</v>
      </c>
      <c r="G22" s="8">
        <v>0</v>
      </c>
      <c r="H22" s="8">
        <v>0</v>
      </c>
      <c r="I22" s="8">
        <v>0</v>
      </c>
      <c r="J22" s="8">
        <v>0</v>
      </c>
      <c r="K22" s="8">
        <v>0</v>
      </c>
      <c r="L22" s="8">
        <v>0</v>
      </c>
    </row>
    <row r="23" ht="18" customHeight="1" spans="1:12">
      <c r="A23" s="7">
        <v>2210201</v>
      </c>
      <c r="B23" s="7" t="s">
        <v>66</v>
      </c>
      <c r="C23" s="13">
        <v>18</v>
      </c>
      <c r="D23" s="13"/>
      <c r="E23" s="13">
        <v>18</v>
      </c>
      <c r="F23" s="8">
        <v>0</v>
      </c>
      <c r="G23" s="8">
        <v>0</v>
      </c>
      <c r="H23" s="8">
        <v>0</v>
      </c>
      <c r="I23" s="8">
        <v>0</v>
      </c>
      <c r="J23" s="8">
        <v>0</v>
      </c>
      <c r="K23" s="8">
        <v>0</v>
      </c>
      <c r="L23" s="8">
        <v>0</v>
      </c>
    </row>
    <row r="24" ht="18" customHeight="1" spans="1:12">
      <c r="A24" s="12" t="s">
        <v>8</v>
      </c>
      <c r="B24" s="12"/>
      <c r="C24" s="12">
        <f>C5+C9+C17+C21</f>
        <v>354.26</v>
      </c>
      <c r="D24" s="12">
        <f>D5+D9+D17+D21</f>
        <v>27.57</v>
      </c>
      <c r="E24" s="12">
        <f>E5+E9+E17+E21</f>
        <v>326.69</v>
      </c>
      <c r="F24" s="10">
        <v>0</v>
      </c>
      <c r="G24" s="10">
        <v>0</v>
      </c>
      <c r="H24" s="10">
        <v>0</v>
      </c>
      <c r="I24" s="10">
        <v>0</v>
      </c>
      <c r="J24" s="10">
        <v>0</v>
      </c>
      <c r="K24" s="10">
        <v>0</v>
      </c>
      <c r="L24" s="10">
        <v>0</v>
      </c>
    </row>
    <row r="25" ht="15" customHeight="1" spans="1:6">
      <c r="A25" s="15" t="s">
        <v>180</v>
      </c>
      <c r="B25" s="15"/>
      <c r="C25" s="15"/>
      <c r="D25" s="15"/>
      <c r="E25" s="15"/>
      <c r="F25" s="15"/>
    </row>
  </sheetData>
  <mergeCells count="4">
    <mergeCell ref="K2:L2"/>
    <mergeCell ref="A3:B3"/>
    <mergeCell ref="A24:B24"/>
    <mergeCell ref="A25:F25"/>
  </mergeCells>
  <pageMargins left="0.699305555555556" right="0.699305555555556"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5"/>
  <sheetViews>
    <sheetView tabSelected="1" workbookViewId="0">
      <selection activeCell="K18" sqref="K18"/>
    </sheetView>
  </sheetViews>
  <sheetFormatPr defaultColWidth="9" defaultRowHeight="13.5" outlineLevelCol="7"/>
  <cols>
    <col min="1" max="1" width="11.125" customWidth="1"/>
    <col min="2" max="2" width="34.25" customWidth="1"/>
    <col min="3" max="3" width="14.5" customWidth="1"/>
    <col min="4" max="5" width="13.25" customWidth="1"/>
    <col min="6" max="6" width="12.5" customWidth="1"/>
    <col min="7" max="7" width="16.375" customWidth="1"/>
    <col min="8" max="8" width="18.75" customWidth="1"/>
  </cols>
  <sheetData>
    <row r="1" ht="22" customHeight="1" spans="1:8">
      <c r="A1" s="1" t="s">
        <v>181</v>
      </c>
      <c r="B1" s="2" t="s">
        <v>182</v>
      </c>
      <c r="C1" s="2"/>
      <c r="D1" s="3"/>
      <c r="E1" s="2"/>
      <c r="F1" s="2"/>
      <c r="G1" s="2"/>
      <c r="H1" s="2"/>
    </row>
    <row r="2" ht="13" customHeight="1" spans="1:8">
      <c r="A2" s="4"/>
      <c r="B2" s="5"/>
      <c r="C2" s="5"/>
      <c r="D2" s="5"/>
      <c r="E2" s="5"/>
      <c r="F2" s="5"/>
      <c r="G2" s="6" t="s">
        <v>3</v>
      </c>
      <c r="H2" s="6"/>
    </row>
    <row r="3" ht="20" customHeight="1" spans="1:8">
      <c r="A3" s="7" t="s">
        <v>172</v>
      </c>
      <c r="B3" s="7"/>
      <c r="C3" s="7" t="s">
        <v>8</v>
      </c>
      <c r="D3" s="7" t="s">
        <v>35</v>
      </c>
      <c r="E3" s="7" t="s">
        <v>36</v>
      </c>
      <c r="F3" s="7" t="s">
        <v>183</v>
      </c>
      <c r="G3" s="7" t="s">
        <v>184</v>
      </c>
      <c r="H3" s="7" t="s">
        <v>185</v>
      </c>
    </row>
    <row r="4" ht="20" customHeight="1" spans="1:8">
      <c r="A4" s="8" t="s">
        <v>32</v>
      </c>
      <c r="B4" s="8" t="s">
        <v>33</v>
      </c>
      <c r="C4" s="8"/>
      <c r="D4" s="8"/>
      <c r="E4" s="8"/>
      <c r="F4" s="8"/>
      <c r="G4" s="8"/>
      <c r="H4" s="8"/>
    </row>
    <row r="5" ht="20" customHeight="1" spans="1:8">
      <c r="A5" s="9">
        <v>201</v>
      </c>
      <c r="B5" s="9" t="s">
        <v>37</v>
      </c>
      <c r="C5" s="10">
        <f>D5+E5</f>
        <v>252.4</v>
      </c>
      <c r="D5" s="10">
        <v>241.82</v>
      </c>
      <c r="E5" s="10">
        <v>10.58</v>
      </c>
      <c r="F5" s="10">
        <v>0</v>
      </c>
      <c r="G5" s="10">
        <v>0</v>
      </c>
      <c r="H5" s="10">
        <v>0</v>
      </c>
    </row>
    <row r="6" ht="20" customHeight="1" spans="1:8">
      <c r="A6" s="9">
        <v>20128</v>
      </c>
      <c r="B6" s="9" t="s">
        <v>38</v>
      </c>
      <c r="C6" s="10">
        <f t="shared" ref="C6:C24" si="0">D6+E6</f>
        <v>252.4</v>
      </c>
      <c r="D6" s="10">
        <v>241.82</v>
      </c>
      <c r="E6" s="10">
        <v>10.58</v>
      </c>
      <c r="F6" s="10">
        <v>0</v>
      </c>
      <c r="G6" s="10">
        <v>0</v>
      </c>
      <c r="H6" s="10">
        <v>0</v>
      </c>
    </row>
    <row r="7" ht="20" customHeight="1" spans="1:8">
      <c r="A7" s="7">
        <v>2012801</v>
      </c>
      <c r="B7" s="7" t="s">
        <v>39</v>
      </c>
      <c r="C7" s="8">
        <f>D7+E7</f>
        <v>252.4</v>
      </c>
      <c r="D7" s="8">
        <v>241.82</v>
      </c>
      <c r="E7" s="8">
        <v>10.58</v>
      </c>
      <c r="F7" s="8">
        <v>0</v>
      </c>
      <c r="G7" s="8">
        <v>0</v>
      </c>
      <c r="H7" s="8">
        <v>0</v>
      </c>
    </row>
    <row r="8" ht="20" customHeight="1" spans="1:8">
      <c r="A8" s="7">
        <v>2012899</v>
      </c>
      <c r="B8" s="7" t="s">
        <v>40</v>
      </c>
      <c r="C8" s="8">
        <f>D8+E8</f>
        <v>10.58</v>
      </c>
      <c r="D8" s="8">
        <v>0</v>
      </c>
      <c r="E8" s="8">
        <v>10.58</v>
      </c>
      <c r="F8" s="8">
        <v>0</v>
      </c>
      <c r="G8" s="8">
        <v>0</v>
      </c>
      <c r="H8" s="8">
        <v>0</v>
      </c>
    </row>
    <row r="9" ht="20" customHeight="1" spans="1:8">
      <c r="A9" s="9">
        <v>208</v>
      </c>
      <c r="B9" s="9" t="s">
        <v>42</v>
      </c>
      <c r="C9" s="10">
        <f>D9+E9</f>
        <v>71.59</v>
      </c>
      <c r="D9" s="10">
        <v>71.59</v>
      </c>
      <c r="E9" s="10">
        <v>0</v>
      </c>
      <c r="F9" s="10">
        <v>0</v>
      </c>
      <c r="G9" s="10">
        <v>0</v>
      </c>
      <c r="H9" s="10">
        <v>0</v>
      </c>
    </row>
    <row r="10" ht="20" customHeight="1" spans="1:8">
      <c r="A10" s="9">
        <v>20805</v>
      </c>
      <c r="B10" s="9" t="s">
        <v>44</v>
      </c>
      <c r="C10" s="10">
        <f>D10+E10</f>
        <v>70.25</v>
      </c>
      <c r="D10" s="10">
        <v>70.25</v>
      </c>
      <c r="E10" s="10">
        <v>0</v>
      </c>
      <c r="F10" s="10">
        <v>0</v>
      </c>
      <c r="G10" s="10">
        <v>0</v>
      </c>
      <c r="H10" s="10">
        <v>0</v>
      </c>
    </row>
    <row r="11" ht="20" customHeight="1" spans="1:8">
      <c r="A11" s="7">
        <v>2080504</v>
      </c>
      <c r="B11" s="7" t="s">
        <v>45</v>
      </c>
      <c r="C11" s="10">
        <f>D11+E11</f>
        <v>0.2</v>
      </c>
      <c r="D11" s="8">
        <v>0.2</v>
      </c>
      <c r="E11" s="8">
        <v>0</v>
      </c>
      <c r="F11" s="8">
        <v>0</v>
      </c>
      <c r="G11" s="8">
        <v>0</v>
      </c>
      <c r="H11" s="8">
        <v>0</v>
      </c>
    </row>
    <row r="12" ht="20" customHeight="1" spans="1:8">
      <c r="A12" s="7">
        <v>2080505</v>
      </c>
      <c r="B12" s="7" t="s">
        <v>46</v>
      </c>
      <c r="C12" s="10">
        <f>D12+E12</f>
        <v>70.05</v>
      </c>
      <c r="D12" s="8">
        <v>70.05</v>
      </c>
      <c r="E12" s="8">
        <v>0</v>
      </c>
      <c r="F12" s="8">
        <v>0</v>
      </c>
      <c r="G12" s="8">
        <v>0</v>
      </c>
      <c r="H12" s="8">
        <v>0</v>
      </c>
    </row>
    <row r="13" ht="20" customHeight="1" spans="1:8">
      <c r="A13" s="7">
        <v>2080599</v>
      </c>
      <c r="B13" s="7" t="s">
        <v>48</v>
      </c>
      <c r="C13" s="10">
        <f>D13+E13</f>
        <v>0</v>
      </c>
      <c r="D13" s="8">
        <v>0</v>
      </c>
      <c r="E13" s="8">
        <v>0</v>
      </c>
      <c r="F13" s="8">
        <v>0</v>
      </c>
      <c r="G13" s="8">
        <v>0</v>
      </c>
      <c r="H13" s="8">
        <v>0</v>
      </c>
    </row>
    <row r="14" ht="20" customHeight="1" spans="1:8">
      <c r="A14" s="9">
        <v>20827</v>
      </c>
      <c r="B14" s="9" t="s">
        <v>50</v>
      </c>
      <c r="C14" s="10">
        <f>D14+E14</f>
        <v>1.34</v>
      </c>
      <c r="D14" s="10">
        <v>1.34</v>
      </c>
      <c r="E14" s="10">
        <v>0</v>
      </c>
      <c r="F14" s="10">
        <v>0</v>
      </c>
      <c r="G14" s="10">
        <v>0</v>
      </c>
      <c r="H14" s="10">
        <v>0</v>
      </c>
    </row>
    <row r="15" ht="20" customHeight="1" spans="1:8">
      <c r="A15" s="7">
        <v>2082702</v>
      </c>
      <c r="B15" s="7" t="s">
        <v>52</v>
      </c>
      <c r="C15" s="10">
        <f>D15+E15</f>
        <v>0.3</v>
      </c>
      <c r="D15" s="11">
        <v>0.3</v>
      </c>
      <c r="E15" s="8">
        <v>0</v>
      </c>
      <c r="F15" s="8">
        <v>0</v>
      </c>
      <c r="G15" s="8">
        <v>0</v>
      </c>
      <c r="H15" s="8">
        <v>0</v>
      </c>
    </row>
    <row r="16" ht="20" customHeight="1" spans="1:8">
      <c r="A16" s="7">
        <v>2082703</v>
      </c>
      <c r="B16" s="7" t="s">
        <v>54</v>
      </c>
      <c r="C16" s="10">
        <f>D16+E16</f>
        <v>1.04</v>
      </c>
      <c r="D16" s="8">
        <v>1.04</v>
      </c>
      <c r="E16" s="8">
        <v>0</v>
      </c>
      <c r="F16" s="8">
        <v>0</v>
      </c>
      <c r="G16" s="8">
        <v>0</v>
      </c>
      <c r="H16" s="8">
        <v>0</v>
      </c>
    </row>
    <row r="17" ht="20" customHeight="1" spans="1:8">
      <c r="A17" s="9">
        <v>210</v>
      </c>
      <c r="B17" s="9" t="s">
        <v>56</v>
      </c>
      <c r="C17" s="10">
        <f>D17+E17</f>
        <v>11.85</v>
      </c>
      <c r="D17" s="10">
        <v>11.85</v>
      </c>
      <c r="E17" s="10">
        <v>0</v>
      </c>
      <c r="F17" s="10">
        <v>0</v>
      </c>
      <c r="G17" s="10">
        <v>0</v>
      </c>
      <c r="H17" s="10">
        <v>0</v>
      </c>
    </row>
    <row r="18" ht="20" customHeight="1" spans="1:8">
      <c r="A18" s="9">
        <v>21011</v>
      </c>
      <c r="B18" s="9" t="s">
        <v>58</v>
      </c>
      <c r="C18" s="10">
        <f>D18+E18</f>
        <v>11.85</v>
      </c>
      <c r="D18" s="12">
        <v>11.85</v>
      </c>
      <c r="E18" s="12">
        <v>0</v>
      </c>
      <c r="F18" s="12">
        <v>0</v>
      </c>
      <c r="G18" s="12">
        <v>0</v>
      </c>
      <c r="H18" s="12">
        <v>0</v>
      </c>
    </row>
    <row r="19" ht="20" customHeight="1" spans="1:8">
      <c r="A19" s="7">
        <v>2101101</v>
      </c>
      <c r="B19" s="7" t="s">
        <v>59</v>
      </c>
      <c r="C19" s="10">
        <f>D19+E19</f>
        <v>11.71</v>
      </c>
      <c r="D19" s="13">
        <v>11.71</v>
      </c>
      <c r="E19" s="13">
        <v>0</v>
      </c>
      <c r="F19" s="13">
        <v>0</v>
      </c>
      <c r="G19" s="13">
        <v>0</v>
      </c>
      <c r="H19" s="13">
        <v>0</v>
      </c>
    </row>
    <row r="20" ht="20" customHeight="1" spans="1:8">
      <c r="A20" s="7">
        <v>2101199</v>
      </c>
      <c r="B20" s="7" t="s">
        <v>61</v>
      </c>
      <c r="C20" s="10">
        <f>D20+E20</f>
        <v>0.14</v>
      </c>
      <c r="D20" s="13">
        <v>0.14</v>
      </c>
      <c r="E20" s="13">
        <v>0</v>
      </c>
      <c r="F20" s="13">
        <v>0</v>
      </c>
      <c r="G20" s="13">
        <v>0</v>
      </c>
      <c r="H20" s="13">
        <v>0</v>
      </c>
    </row>
    <row r="21" ht="20" customHeight="1" spans="1:8">
      <c r="A21" s="9">
        <v>221</v>
      </c>
      <c r="B21" s="9" t="s">
        <v>63</v>
      </c>
      <c r="C21" s="10">
        <f>D21+E21</f>
        <v>18</v>
      </c>
      <c r="D21" s="12">
        <v>18</v>
      </c>
      <c r="E21" s="12">
        <v>0</v>
      </c>
      <c r="F21" s="12">
        <v>0</v>
      </c>
      <c r="G21" s="12">
        <v>0</v>
      </c>
      <c r="H21" s="12">
        <v>0</v>
      </c>
    </row>
    <row r="22" ht="20" customHeight="1" spans="1:8">
      <c r="A22" s="7">
        <v>22102</v>
      </c>
      <c r="B22" s="7" t="s">
        <v>65</v>
      </c>
      <c r="C22" s="10">
        <f>D22+E22</f>
        <v>18</v>
      </c>
      <c r="D22" s="13">
        <v>18</v>
      </c>
      <c r="E22" s="13">
        <v>0</v>
      </c>
      <c r="F22" s="13">
        <v>0</v>
      </c>
      <c r="G22" s="13">
        <v>0</v>
      </c>
      <c r="H22" s="13">
        <v>0</v>
      </c>
    </row>
    <row r="23" ht="20" customHeight="1" spans="1:8">
      <c r="A23" s="7">
        <v>2210201</v>
      </c>
      <c r="B23" s="7" t="s">
        <v>66</v>
      </c>
      <c r="C23" s="10">
        <f>D23+E23</f>
        <v>18</v>
      </c>
      <c r="D23" s="13">
        <v>18</v>
      </c>
      <c r="E23" s="13">
        <v>0</v>
      </c>
      <c r="F23" s="13">
        <v>0</v>
      </c>
      <c r="G23" s="13">
        <v>0</v>
      </c>
      <c r="H23" s="13">
        <v>0</v>
      </c>
    </row>
    <row r="24" ht="21" customHeight="1" spans="1:8">
      <c r="A24" s="12" t="s">
        <v>8</v>
      </c>
      <c r="B24" s="12"/>
      <c r="C24" s="10">
        <f>C5+C9+C17+C21</f>
        <v>353.84</v>
      </c>
      <c r="D24" s="10">
        <f>D5+D8+D9+D17+D21</f>
        <v>343.26</v>
      </c>
      <c r="E24" s="10">
        <v>10.58</v>
      </c>
      <c r="F24" s="14">
        <v>0</v>
      </c>
      <c r="G24" s="14">
        <v>0</v>
      </c>
      <c r="H24" s="14">
        <v>0</v>
      </c>
    </row>
    <row r="25" spans="1:6">
      <c r="A25" s="15" t="s">
        <v>186</v>
      </c>
      <c r="B25" s="15"/>
      <c r="C25" s="15"/>
      <c r="D25" s="15"/>
      <c r="E25" s="15"/>
      <c r="F25" s="15"/>
    </row>
  </sheetData>
  <mergeCells count="5">
    <mergeCell ref="B1:H1"/>
    <mergeCell ref="G2:H2"/>
    <mergeCell ref="A3:B3"/>
    <mergeCell ref="A24:B24"/>
    <mergeCell ref="A25:F25"/>
  </mergeCells>
  <pageMargins left="0.699305555555556" right="0.699305555555556" top="0.590277777777778"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表一财政拨款收支决算表</vt:lpstr>
      <vt:lpstr>表二一般公共预算支出决算表</vt:lpstr>
      <vt:lpstr>表三一般公共预算基本支出决算表</vt:lpstr>
      <vt:lpstr>表四一般公共预算“三公”经费支出决算表</vt:lpstr>
      <vt:lpstr>表五政府性基金支出决算表</vt:lpstr>
      <vt:lpstr>表六部门收支决算总表</vt:lpstr>
      <vt:lpstr>表七部门收入决算总表</vt:lpstr>
      <vt:lpstr>表八部门支出决算总表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2006-09-13T11:21:00Z</dcterms:created>
  <dcterms:modified xsi:type="dcterms:W3CDTF">2018-09-14T07:31:40Z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2052-9.1.0.5111</vt:lpwstr>
  </property>
</Properties>
</file>