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11016" tabRatio="828" firstSheet="3" activeTab="6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definedNames/>
  <calcPr fullCalcOnLoad="1"/>
</workbook>
</file>

<file path=xl/sharedStrings.xml><?xml version="1.0" encoding="utf-8"?>
<sst xmlns="http://schemas.openxmlformats.org/spreadsheetml/2006/main" count="246" uniqueCount="153">
  <si>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</si>
  <si>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</si>
  <si>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</si>
  <si>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</si>
  <si>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</si>
  <si>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</si>
  <si>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</si>
  <si>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</si>
  <si>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</si>
  <si>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</si>
  <si>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</si>
  <si>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</si>
  <si>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</si>
  <si>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</si>
  <si>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</si>
  <si>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</si>
  <si>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</si>
  <si>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</si>
  <si>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</si>
  <si>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</si>
  <si>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</si>
  <si>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</si>
  <si>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</si>
  <si>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</si>
  <si>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</si>
  <si>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</si>
  <si>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</si>
  <si>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</si>
  <si>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</si>
  <si>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</si>
  <si>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</si>
  <si>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</si>
  <si>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</si>
  <si>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</si>
  <si>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</si>
  <si>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</si>
  <si>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</si>
  <si>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</si>
  <si>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</si>
  <si>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</si>
  <si>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</si>
  <si>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</si>
  <si>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</si>
  <si>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</si>
  <si>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</si>
  <si>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</si>
  <si>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</si>
  <si>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</si>
  <si>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</si>
  <si>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</si>
  <si>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</si>
  <si>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</si>
  <si>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</si>
  <si>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</si>
  <si>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</si>
  <si>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</si>
  <si>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</si>
  <si>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</si>
  <si>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单位：万元</t>
  </si>
  <si>
    <t>政府性基金预算拨款收入</t>
  </si>
  <si>
    <t>对下级单位
补助支出</t>
  </si>
  <si>
    <t>决算数</t>
  </si>
  <si>
    <t>一般公共预算基本支出决算表</t>
  </si>
  <si>
    <t>一般公共预算支出决算表</t>
  </si>
  <si>
    <t>一、一般公共服务支出</t>
  </si>
  <si>
    <t>二、外交</t>
  </si>
  <si>
    <t>八、社会保障和就业支出</t>
  </si>
  <si>
    <t>十二、农林水支出</t>
  </si>
  <si>
    <t>十九、住房保障支出</t>
  </si>
  <si>
    <t>对个人和家庭的补助</t>
  </si>
  <si>
    <t>九、医疗卫生与计划生育支出</t>
  </si>
  <si>
    <t>2017年决算数</t>
  </si>
  <si>
    <t>2017年基本支出</t>
  </si>
  <si>
    <t>2017年无支出</t>
  </si>
  <si>
    <t>小计</t>
  </si>
  <si>
    <t>生活补助</t>
  </si>
  <si>
    <t>医疗费</t>
  </si>
  <si>
    <t>住房公积金</t>
  </si>
  <si>
    <t>合计</t>
  </si>
  <si>
    <t>科学技术支出</t>
  </si>
  <si>
    <t>表2：</t>
  </si>
  <si>
    <t xml:space="preserve">                                      单位：万元</t>
  </si>
  <si>
    <t>科学技术支出</t>
  </si>
  <si>
    <t>其他科学技术支出</t>
  </si>
  <si>
    <t>社会保障和就业支出</t>
  </si>
  <si>
    <t>行政事业单位离退休</t>
  </si>
  <si>
    <t>医疗卫生与计划生育支出</t>
  </si>
  <si>
    <t>行政事业单位医疗</t>
  </si>
  <si>
    <t>农林水支出</t>
  </si>
  <si>
    <t>农业</t>
  </si>
  <si>
    <t>事业运行</t>
  </si>
  <si>
    <t>科技转化与推广服务</t>
  </si>
  <si>
    <t>农业生产支持补贴</t>
  </si>
  <si>
    <t>其他农林水支出</t>
  </si>
  <si>
    <t>住房保障支出</t>
  </si>
  <si>
    <t>住房改革支出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</si>
  <si>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</si>
  <si>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</si>
  <si>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未归口管理的行政单位离退休</t>
  </si>
  <si>
    <t>机关事业单位基本养老保险缴费支出</t>
  </si>
  <si>
    <t>机关事业单位职业年金缴费支出</t>
  </si>
  <si>
    <t>财政对其他社会保险基金的补助</t>
  </si>
  <si>
    <t>财政对失业保险的基金的补助</t>
  </si>
  <si>
    <t>财政对工伤保险的基金的补助</t>
  </si>
  <si>
    <t>财政对生育保险基金的补助</t>
  </si>
  <si>
    <t>住房公积金</t>
  </si>
  <si>
    <t>伙食补助费</t>
  </si>
  <si>
    <t>机关事业单位基本养老保险缴费</t>
  </si>
  <si>
    <t>职业年金缴费</t>
  </si>
  <si>
    <t>其他社会保障缴费</t>
  </si>
  <si>
    <t>其他工资福利支出</t>
  </si>
  <si>
    <t>电费</t>
  </si>
  <si>
    <t>邮电费</t>
  </si>
  <si>
    <t>差旅费</t>
  </si>
  <si>
    <t>会议费</t>
  </si>
  <si>
    <t>培训费</t>
  </si>
  <si>
    <t>公务接待费</t>
  </si>
  <si>
    <t>福利费</t>
  </si>
  <si>
    <t>公务用车运行维护费</t>
  </si>
  <si>
    <t>其他商品和服务支出</t>
  </si>
  <si>
    <t>退休费</t>
  </si>
  <si>
    <t>其他对个人和家庭的补助支出</t>
  </si>
  <si>
    <t>委托业务费</t>
  </si>
  <si>
    <t>表4：</t>
  </si>
  <si>
    <t>一般公共预算“三公”经费支出决算表</t>
  </si>
  <si>
    <t>单位：万元</t>
  </si>
  <si>
    <t xml:space="preserve"> 2016年决算数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</si>
  <si>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</si>
  <si>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t>科学技术支出</t>
  </si>
  <si>
    <t>其他科学技术支出</t>
  </si>
  <si>
    <t>事业单位医疗</t>
  </si>
  <si>
    <t>科技转化与推广服务</t>
  </si>
  <si>
    <t>其他农林水支出</t>
  </si>
  <si>
    <t>农业生产支持补贴</t>
  </si>
  <si>
    <t>小计</t>
  </si>
  <si>
    <t>表3：</t>
  </si>
  <si>
    <t>表1：</t>
  </si>
  <si>
    <t>财政拨款收支决算总表</t>
  </si>
  <si>
    <t xml:space="preserve">   </t>
  </si>
  <si>
    <t>单位：万元</t>
  </si>
  <si>
    <t>表5：</t>
  </si>
  <si>
    <t>政府性基金支出决算表</t>
  </si>
  <si>
    <t xml:space="preserve">填报单位：XXX（部门）                                             </t>
  </si>
  <si>
    <t>单位：万元</t>
  </si>
  <si>
    <t>表6：</t>
  </si>
  <si>
    <t>部门收支决算总表</t>
  </si>
  <si>
    <t xml:space="preserve">                     </t>
  </si>
  <si>
    <t>表8：</t>
  </si>
  <si>
    <t>部门支出决算总表</t>
  </si>
  <si>
    <t>2017年度推广中心无政府性基金收支，故本表无数据。</t>
  </si>
  <si>
    <t>表7：</t>
  </si>
  <si>
    <t>部门收入决算总表</t>
  </si>
  <si>
    <t>单位：万元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</si>
</sst>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  <font>
      <sz val="16"/>
      <name val="仿宋"/>
      <family val="3"/>
    </font>
    <font>
      <sz val="18"/>
      <name val="方正小标宋简体"/>
      <family val="0"/>
    </font>
    <font>
      <sz val="16"/>
      <name val="宋体"/>
      <family val="0"/>
    </font>
    <font>
      <sz val="10.5"/>
      <name val="宋体"/>
      <family val="0"/>
    </font>
    <font>
      <b/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7.2539062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1.75">
      <c r="A1" s="22" t="s">
        <v>136</v>
      </c>
      <c r="C1" s="1" t="s">
        <v>137</v>
      </c>
    </row>
    <row r="2" spans="1:6" ht="18" thickBot="1">
      <c r="A2" s="49" t="s">
        <v>138</v>
      </c>
      <c r="B2" s="50"/>
      <c r="C2" s="29"/>
      <c r="D2" s="29"/>
      <c r="E2" s="48" t="s">
        <v>139</v>
      </c>
      <c r="F2" s="48"/>
    </row>
    <row r="3" spans="1:6" ht="30.75" customHeight="1">
      <c r="A3" s="45" t="s">
        <v>0</v>
      </c>
      <c r="B3" s="46"/>
      <c r="C3" s="45" t="s">
        <v>1</v>
      </c>
      <c r="D3" s="47"/>
      <c r="E3" s="47"/>
      <c r="F3" s="46"/>
    </row>
    <row r="4" spans="1:6" ht="27" customHeight="1">
      <c r="A4" s="6" t="s">
        <v>2</v>
      </c>
      <c r="B4" s="6" t="s">
        <v>61</v>
      </c>
      <c r="C4" s="6" t="s">
        <v>2</v>
      </c>
      <c r="D4" s="6" t="s">
        <v>3</v>
      </c>
      <c r="E4" s="8" t="s">
        <v>4</v>
      </c>
      <c r="F4" s="8" t="s">
        <v>5</v>
      </c>
    </row>
    <row r="5" spans="1:6" ht="33.75" customHeight="1">
      <c r="A5" s="7" t="s">
        <v>6</v>
      </c>
      <c r="B5" s="6"/>
      <c r="C5" s="6" t="s">
        <v>7</v>
      </c>
      <c r="D5" s="6">
        <v>1983.63</v>
      </c>
      <c r="E5" s="6">
        <v>1983.63</v>
      </c>
      <c r="F5" s="6"/>
    </row>
    <row r="6" spans="1:6" ht="33.75" customHeight="1">
      <c r="A6" s="10" t="s">
        <v>8</v>
      </c>
      <c r="B6" s="11">
        <v>1765.7</v>
      </c>
      <c r="C6" s="12" t="s">
        <v>64</v>
      </c>
      <c r="D6" s="6">
        <v>0</v>
      </c>
      <c r="E6" s="6">
        <v>0</v>
      </c>
      <c r="F6" s="6"/>
    </row>
    <row r="7" spans="1:6" ht="33.75" customHeight="1">
      <c r="A7" s="10" t="s">
        <v>9</v>
      </c>
      <c r="B7" s="11">
        <v>0</v>
      </c>
      <c r="C7" s="12" t="s">
        <v>65</v>
      </c>
      <c r="D7" s="6">
        <v>0</v>
      </c>
      <c r="E7" s="6">
        <v>0</v>
      </c>
      <c r="F7" s="6"/>
    </row>
    <row r="8" spans="1:6" ht="33.75" customHeight="1">
      <c r="A8" s="10"/>
      <c r="B8" s="11"/>
      <c r="C8" s="12" t="s">
        <v>79</v>
      </c>
      <c r="D8" s="6">
        <v>22</v>
      </c>
      <c r="E8" s="6">
        <v>22</v>
      </c>
      <c r="F8" s="6"/>
    </row>
    <row r="9" spans="1:6" ht="33.75" customHeight="1">
      <c r="A9" s="10"/>
      <c r="B9" s="11"/>
      <c r="C9" s="12" t="s">
        <v>66</v>
      </c>
      <c r="D9" s="6">
        <v>214.35</v>
      </c>
      <c r="E9" s="13">
        <v>214.35</v>
      </c>
      <c r="F9" s="6"/>
    </row>
    <row r="10" spans="1:6" ht="33.75" customHeight="1">
      <c r="A10" s="10" t="s">
        <v>10</v>
      </c>
      <c r="B10" s="11">
        <v>469.51</v>
      </c>
      <c r="C10" s="12" t="s">
        <v>70</v>
      </c>
      <c r="D10" s="6">
        <v>65.55</v>
      </c>
      <c r="E10" s="13">
        <v>65.55</v>
      </c>
      <c r="F10" s="6"/>
    </row>
    <row r="11" spans="1:6" ht="33.75" customHeight="1">
      <c r="A11" s="10" t="s">
        <v>8</v>
      </c>
      <c r="B11" s="11">
        <v>0</v>
      </c>
      <c r="C11" s="12" t="s">
        <v>67</v>
      </c>
      <c r="D11" s="6">
        <v>1584.65</v>
      </c>
      <c r="E11" s="13">
        <v>1584.65</v>
      </c>
      <c r="F11" s="6"/>
    </row>
    <row r="12" spans="1:6" ht="33.75" customHeight="1">
      <c r="A12" s="10" t="s">
        <v>9</v>
      </c>
      <c r="B12" s="11">
        <v>0</v>
      </c>
      <c r="C12" s="12" t="s">
        <v>68</v>
      </c>
      <c r="D12" s="6">
        <v>97.08</v>
      </c>
      <c r="E12" s="13">
        <v>97.08</v>
      </c>
      <c r="F12" s="6"/>
    </row>
    <row r="13" spans="1:6" ht="33.75" customHeight="1">
      <c r="A13" s="11"/>
      <c r="B13" s="11"/>
      <c r="C13" s="10" t="s">
        <v>11</v>
      </c>
      <c r="D13" s="6">
        <v>251.58</v>
      </c>
      <c r="E13" s="6">
        <v>251.58</v>
      </c>
      <c r="F13" s="6"/>
    </row>
    <row r="14" spans="1:6" ht="33.75" customHeight="1">
      <c r="A14" s="11"/>
      <c r="B14" s="11"/>
      <c r="C14" s="10"/>
      <c r="D14" s="6"/>
      <c r="E14" s="6"/>
      <c r="F14" s="6"/>
    </row>
    <row r="15" spans="1:6" ht="33.75" customHeight="1">
      <c r="A15" s="11"/>
      <c r="B15" s="11"/>
      <c r="C15" s="11"/>
      <c r="D15" s="6"/>
      <c r="E15" s="6"/>
      <c r="F15" s="6"/>
    </row>
    <row r="16" spans="1:6" ht="33.75" customHeight="1">
      <c r="A16" s="11" t="s">
        <v>12</v>
      </c>
      <c r="B16" s="11">
        <f>SUM(B6:B12)</f>
        <v>2235.21</v>
      </c>
      <c r="C16" s="11" t="s">
        <v>13</v>
      </c>
      <c r="D16" s="6">
        <f>SUM(D8:D15)</f>
        <v>2235.21</v>
      </c>
      <c r="E16" s="6">
        <f>E8+E9+E10+E11+E12+E13</f>
        <v>2235.21</v>
      </c>
      <c r="F16" s="6"/>
    </row>
    <row r="17" ht="21.7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D27" sqref="D27:E27"/>
    </sheetView>
  </sheetViews>
  <sheetFormatPr defaultColWidth="9.00390625" defaultRowHeight="18" customHeight="1"/>
  <cols>
    <col min="1" max="1" width="19.50390625" style="0" customWidth="1"/>
    <col min="2" max="2" width="38.00390625" style="0" customWidth="1"/>
    <col min="3" max="3" width="20.50390625" style="0" customWidth="1"/>
    <col min="4" max="4" width="18.375" style="0" customWidth="1"/>
    <col min="5" max="5" width="19.375" style="0" customWidth="1"/>
    <col min="6" max="6" width="15.50390625" style="0" customWidth="1"/>
  </cols>
  <sheetData>
    <row r="1" spans="1:6" ht="18" customHeight="1">
      <c r="A1" s="22" t="s">
        <v>80</v>
      </c>
      <c r="B1" s="9"/>
      <c r="C1" s="23" t="s">
        <v>63</v>
      </c>
      <c r="D1" s="9"/>
      <c r="E1" s="9"/>
      <c r="F1" s="9"/>
    </row>
    <row r="2" spans="1:6" ht="18" customHeight="1">
      <c r="A2" s="51" t="s">
        <v>81</v>
      </c>
      <c r="B2" s="52"/>
      <c r="C2" s="52"/>
      <c r="D2" s="52"/>
      <c r="E2" s="52"/>
      <c r="F2" s="52"/>
    </row>
    <row r="3" spans="1:6" ht="18" customHeight="1">
      <c r="A3" s="55" t="s">
        <v>14</v>
      </c>
      <c r="B3" s="55"/>
      <c r="C3" s="55" t="s">
        <v>71</v>
      </c>
      <c r="D3" s="55"/>
      <c r="E3" s="55"/>
      <c r="F3" s="55" t="s">
        <v>15</v>
      </c>
    </row>
    <row r="4" spans="1:6" ht="18" customHeight="1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55"/>
    </row>
    <row r="5" spans="1:6" ht="18" customHeight="1">
      <c r="A5" s="17">
        <v>206</v>
      </c>
      <c r="B5" s="17" t="s">
        <v>82</v>
      </c>
      <c r="C5" s="18">
        <v>22</v>
      </c>
      <c r="D5" s="17"/>
      <c r="E5" s="18">
        <v>22</v>
      </c>
      <c r="F5" s="6"/>
    </row>
    <row r="6" spans="1:6" ht="18" customHeight="1">
      <c r="A6" s="6">
        <v>20699</v>
      </c>
      <c r="B6" s="6" t="s">
        <v>83</v>
      </c>
      <c r="C6" s="19">
        <v>22</v>
      </c>
      <c r="D6" s="6"/>
      <c r="E6" s="19">
        <v>22</v>
      </c>
      <c r="F6" s="6"/>
    </row>
    <row r="7" spans="1:6" ht="18" customHeight="1">
      <c r="A7" s="17">
        <v>208</v>
      </c>
      <c r="B7" s="17" t="s">
        <v>84</v>
      </c>
      <c r="C7" s="17">
        <v>214.35</v>
      </c>
      <c r="D7" s="17">
        <v>214.35</v>
      </c>
      <c r="E7" s="6">
        <v>0</v>
      </c>
      <c r="F7" s="6"/>
    </row>
    <row r="8" spans="1:6" ht="18" customHeight="1">
      <c r="A8" s="6">
        <v>20805</v>
      </c>
      <c r="B8" s="6" t="s">
        <v>85</v>
      </c>
      <c r="C8" s="6">
        <v>202.66</v>
      </c>
      <c r="D8" s="6">
        <v>202.66</v>
      </c>
      <c r="E8" s="6">
        <v>0</v>
      </c>
      <c r="F8" s="6"/>
    </row>
    <row r="9" spans="1:6" ht="18" customHeight="1">
      <c r="A9" s="6">
        <v>2080504</v>
      </c>
      <c r="B9" s="6" t="s">
        <v>98</v>
      </c>
      <c r="C9" s="6">
        <v>5.32</v>
      </c>
      <c r="D9" s="6">
        <v>5.32</v>
      </c>
      <c r="E9" s="6">
        <v>0</v>
      </c>
      <c r="F9" s="6"/>
    </row>
    <row r="10" spans="1:6" ht="18" customHeight="1">
      <c r="A10" s="6">
        <v>2080505</v>
      </c>
      <c r="B10" s="6" t="s">
        <v>99</v>
      </c>
      <c r="C10" s="6">
        <v>150.85</v>
      </c>
      <c r="D10" s="6">
        <v>150.85</v>
      </c>
      <c r="E10" s="6">
        <v>0</v>
      </c>
      <c r="F10" s="6"/>
    </row>
    <row r="11" spans="1:6" ht="18" customHeight="1">
      <c r="A11" s="6">
        <v>2080506</v>
      </c>
      <c r="B11" s="6" t="s">
        <v>100</v>
      </c>
      <c r="C11" s="6">
        <v>46.49</v>
      </c>
      <c r="D11" s="6">
        <v>46.49</v>
      </c>
      <c r="E11" s="6">
        <v>0</v>
      </c>
      <c r="F11" s="6"/>
    </row>
    <row r="12" spans="1:6" ht="18" customHeight="1">
      <c r="A12" s="6">
        <v>20827</v>
      </c>
      <c r="B12" s="6" t="s">
        <v>101</v>
      </c>
      <c r="C12" s="6">
        <v>11.69</v>
      </c>
      <c r="D12" s="6">
        <v>11.69</v>
      </c>
      <c r="E12" s="6">
        <v>0</v>
      </c>
      <c r="F12" s="6"/>
    </row>
    <row r="13" spans="1:6" ht="18" customHeight="1">
      <c r="A13" s="6">
        <v>2082701</v>
      </c>
      <c r="B13" s="6" t="s">
        <v>102</v>
      </c>
      <c r="C13" s="6">
        <v>4.15</v>
      </c>
      <c r="D13" s="6">
        <v>4.15</v>
      </c>
      <c r="E13" s="6">
        <v>0</v>
      </c>
      <c r="F13" s="6"/>
    </row>
    <row r="14" spans="1:6" ht="18" customHeight="1">
      <c r="A14" s="6">
        <v>2082702</v>
      </c>
      <c r="B14" s="6" t="s">
        <v>103</v>
      </c>
      <c r="C14" s="6">
        <v>1.68</v>
      </c>
      <c r="D14" s="6">
        <v>1.68</v>
      </c>
      <c r="E14" s="6">
        <v>0</v>
      </c>
      <c r="F14" s="6"/>
    </row>
    <row r="15" spans="1:6" ht="18" customHeight="1">
      <c r="A15" s="6">
        <v>2082703</v>
      </c>
      <c r="B15" s="6" t="s">
        <v>104</v>
      </c>
      <c r="C15" s="6">
        <v>5.86</v>
      </c>
      <c r="D15" s="6">
        <v>5.86</v>
      </c>
      <c r="E15" s="6">
        <v>0</v>
      </c>
      <c r="F15" s="6"/>
    </row>
    <row r="16" spans="1:6" s="20" customFormat="1" ht="18" customHeight="1">
      <c r="A16" s="17">
        <v>210</v>
      </c>
      <c r="B16" s="17" t="s">
        <v>86</v>
      </c>
      <c r="C16" s="17">
        <v>65.55</v>
      </c>
      <c r="D16" s="17">
        <v>65.55</v>
      </c>
      <c r="E16" s="17">
        <v>0</v>
      </c>
      <c r="F16" s="17"/>
    </row>
    <row r="17" spans="1:6" ht="18" customHeight="1">
      <c r="A17" s="6">
        <v>21011</v>
      </c>
      <c r="B17" s="6" t="s">
        <v>87</v>
      </c>
      <c r="C17" s="6">
        <v>65.55</v>
      </c>
      <c r="D17" s="6">
        <v>65.55</v>
      </c>
      <c r="E17" s="6">
        <v>0</v>
      </c>
      <c r="F17" s="6"/>
    </row>
    <row r="18" spans="1:6" ht="18" customHeight="1">
      <c r="A18" s="17">
        <v>213</v>
      </c>
      <c r="B18" s="17" t="s">
        <v>88</v>
      </c>
      <c r="C18" s="17">
        <v>1584.65</v>
      </c>
      <c r="D18" s="17">
        <v>1383.2</v>
      </c>
      <c r="E18" s="6">
        <f>C18-D18</f>
        <v>201.45000000000005</v>
      </c>
      <c r="F18" s="6"/>
    </row>
    <row r="19" spans="1:6" ht="18" customHeight="1">
      <c r="A19" s="6">
        <v>21301</v>
      </c>
      <c r="B19" s="6" t="s">
        <v>89</v>
      </c>
      <c r="C19" s="6">
        <v>1583.56</v>
      </c>
      <c r="D19" s="17">
        <v>1383.2</v>
      </c>
      <c r="E19" s="6">
        <f>C19-D19</f>
        <v>200.3599999999999</v>
      </c>
      <c r="F19" s="6"/>
    </row>
    <row r="20" spans="1:6" ht="18" customHeight="1">
      <c r="A20" s="6">
        <v>2130104</v>
      </c>
      <c r="B20" s="6" t="s">
        <v>90</v>
      </c>
      <c r="C20" s="6">
        <v>1442.46</v>
      </c>
      <c r="D20" s="17">
        <v>1383.2</v>
      </c>
      <c r="E20" s="6">
        <f>C20-D20</f>
        <v>59.25999999999999</v>
      </c>
      <c r="F20" s="6"/>
    </row>
    <row r="21" spans="1:6" ht="18" customHeight="1">
      <c r="A21" s="6">
        <v>2130106</v>
      </c>
      <c r="B21" s="6" t="s">
        <v>91</v>
      </c>
      <c r="C21" s="6">
        <v>112.55</v>
      </c>
      <c r="D21" s="6">
        <v>0</v>
      </c>
      <c r="E21" s="6">
        <v>112.55</v>
      </c>
      <c r="F21" s="6"/>
    </row>
    <row r="22" spans="1:6" ht="18" customHeight="1">
      <c r="A22" s="6">
        <v>2130122</v>
      </c>
      <c r="B22" s="6" t="s">
        <v>92</v>
      </c>
      <c r="C22" s="6">
        <v>28.55</v>
      </c>
      <c r="D22" s="6">
        <v>0</v>
      </c>
      <c r="E22" s="6">
        <v>28.55</v>
      </c>
      <c r="F22" s="6"/>
    </row>
    <row r="23" spans="1:6" ht="18" customHeight="1">
      <c r="A23" s="6">
        <v>21399</v>
      </c>
      <c r="B23" s="6" t="s">
        <v>93</v>
      </c>
      <c r="C23" s="6">
        <v>1.09</v>
      </c>
      <c r="D23" s="6">
        <v>0</v>
      </c>
      <c r="E23" s="19">
        <v>1.09</v>
      </c>
      <c r="F23" s="6"/>
    </row>
    <row r="24" spans="1:6" ht="18" customHeight="1">
      <c r="A24" s="17">
        <v>221</v>
      </c>
      <c r="B24" s="17" t="s">
        <v>94</v>
      </c>
      <c r="C24" s="17">
        <v>97.08</v>
      </c>
      <c r="D24" s="17">
        <v>97.08</v>
      </c>
      <c r="E24" s="18">
        <v>0</v>
      </c>
      <c r="F24" s="6"/>
    </row>
    <row r="25" spans="1:6" ht="18" customHeight="1">
      <c r="A25" s="6">
        <v>22101</v>
      </c>
      <c r="B25" s="6" t="s">
        <v>95</v>
      </c>
      <c r="C25" s="6">
        <v>97.08</v>
      </c>
      <c r="D25" s="6">
        <v>97.08</v>
      </c>
      <c r="E25" s="19">
        <v>0</v>
      </c>
      <c r="F25" s="6"/>
    </row>
    <row r="26" spans="1:6" ht="18" customHeight="1">
      <c r="A26" s="6">
        <v>2210201</v>
      </c>
      <c r="B26" s="6" t="s">
        <v>105</v>
      </c>
      <c r="C26" s="6">
        <v>97.08</v>
      </c>
      <c r="D26" s="6">
        <v>97.08</v>
      </c>
      <c r="E26" s="19">
        <v>0</v>
      </c>
      <c r="F26" s="6"/>
    </row>
    <row r="27" spans="1:6" ht="18" customHeight="1">
      <c r="A27" s="17" t="s">
        <v>3</v>
      </c>
      <c r="B27" s="17" t="s">
        <v>96</v>
      </c>
      <c r="C27" s="18">
        <f>C5+C7+C18+C16+C24</f>
        <v>1983.6299999999999</v>
      </c>
      <c r="D27" s="17">
        <f>D7+D16+D18+D24</f>
        <v>1760.1799999999998</v>
      </c>
      <c r="E27" s="18">
        <f>E5+E18</f>
        <v>223.45000000000005</v>
      </c>
      <c r="F27" s="6"/>
    </row>
    <row r="28" spans="1:6" ht="18" customHeight="1">
      <c r="A28" s="53" t="s">
        <v>97</v>
      </c>
      <c r="B28" s="54"/>
      <c r="C28" s="54"/>
      <c r="D28" s="54"/>
      <c r="E28" s="54"/>
      <c r="F28" s="54"/>
    </row>
  </sheetData>
  <sheetProtection/>
  <mergeCells count="5">
    <mergeCell ref="A2:F2"/>
    <mergeCell ref="A28:F28"/>
    <mergeCell ref="A3:B3"/>
    <mergeCell ref="C3:E3"/>
    <mergeCell ref="F3:F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E14" sqref="E14"/>
    </sheetView>
  </sheetViews>
  <sheetFormatPr defaultColWidth="9.00390625" defaultRowHeight="24" customHeight="1"/>
  <cols>
    <col min="1" max="1" width="10.875" style="0" customWidth="1"/>
    <col min="2" max="2" width="35.50390625" style="0" customWidth="1"/>
    <col min="3" max="3" width="19.875" style="0" customWidth="1"/>
    <col min="4" max="4" width="19.125" style="0" customWidth="1"/>
    <col min="5" max="5" width="25.875" style="0" customWidth="1"/>
    <col min="6" max="6" width="16.50390625" style="0" customWidth="1"/>
  </cols>
  <sheetData>
    <row r="1" spans="1:3" ht="30" customHeight="1">
      <c r="A1" s="22" t="s">
        <v>135</v>
      </c>
      <c r="C1" s="1" t="s">
        <v>62</v>
      </c>
    </row>
    <row r="2" spans="1:6" ht="21" customHeight="1">
      <c r="A2" s="28"/>
      <c r="E2" s="52" t="s">
        <v>58</v>
      </c>
      <c r="F2" s="52"/>
    </row>
    <row r="3" spans="1:6" ht="24" customHeight="1">
      <c r="A3" s="55" t="s">
        <v>21</v>
      </c>
      <c r="B3" s="55"/>
      <c r="C3" s="55" t="s">
        <v>72</v>
      </c>
      <c r="D3" s="55"/>
      <c r="E3" s="55"/>
      <c r="F3" s="55" t="s">
        <v>15</v>
      </c>
    </row>
    <row r="4" spans="1:6" ht="24" customHeight="1">
      <c r="A4" s="6" t="s">
        <v>16</v>
      </c>
      <c r="B4" s="6" t="s">
        <v>17</v>
      </c>
      <c r="C4" s="6" t="s">
        <v>3</v>
      </c>
      <c r="D4" s="6" t="s">
        <v>22</v>
      </c>
      <c r="E4" s="6" t="s">
        <v>23</v>
      </c>
      <c r="F4" s="55"/>
    </row>
    <row r="5" spans="1:6" ht="24" customHeight="1">
      <c r="A5" s="8">
        <v>301</v>
      </c>
      <c r="B5" s="6" t="s">
        <v>24</v>
      </c>
      <c r="C5" s="6">
        <v>1483.09</v>
      </c>
      <c r="D5" s="6">
        <v>1483.09</v>
      </c>
      <c r="E5" s="6">
        <v>0</v>
      </c>
      <c r="F5" s="6"/>
    </row>
    <row r="6" spans="1:6" ht="24" customHeight="1">
      <c r="A6" s="8">
        <v>30101</v>
      </c>
      <c r="B6" s="6" t="s">
        <v>25</v>
      </c>
      <c r="C6" s="6">
        <v>227.35</v>
      </c>
      <c r="D6" s="6">
        <v>227.35</v>
      </c>
      <c r="E6" s="6">
        <v>0</v>
      </c>
      <c r="F6" s="6"/>
    </row>
    <row r="7" spans="1:6" ht="24" customHeight="1">
      <c r="A7" s="8">
        <v>30102</v>
      </c>
      <c r="B7" s="6" t="s">
        <v>26</v>
      </c>
      <c r="C7" s="6">
        <v>756.63</v>
      </c>
      <c r="D7" s="6">
        <v>756.63</v>
      </c>
      <c r="E7" s="6">
        <v>0</v>
      </c>
      <c r="F7" s="6"/>
    </row>
    <row r="8" spans="1:6" ht="24" customHeight="1">
      <c r="A8" s="8">
        <v>30103</v>
      </c>
      <c r="B8" s="6" t="s">
        <v>27</v>
      </c>
      <c r="C8" s="6">
        <v>113.7</v>
      </c>
      <c r="D8" s="6">
        <v>113.7</v>
      </c>
      <c r="E8" s="6">
        <v>0</v>
      </c>
      <c r="F8" s="6"/>
    </row>
    <row r="9" spans="1:6" ht="24" customHeight="1">
      <c r="A9" s="8">
        <v>30106</v>
      </c>
      <c r="B9" s="6" t="s">
        <v>106</v>
      </c>
      <c r="C9" s="6">
        <v>0</v>
      </c>
      <c r="D9" s="6">
        <v>0</v>
      </c>
      <c r="E9" s="6">
        <v>0</v>
      </c>
      <c r="F9" s="6"/>
    </row>
    <row r="10" spans="1:6" ht="24" customHeight="1">
      <c r="A10" s="8">
        <v>30108</v>
      </c>
      <c r="B10" s="6" t="s">
        <v>107</v>
      </c>
      <c r="C10" s="6">
        <v>150.85</v>
      </c>
      <c r="D10" s="6">
        <v>150.85</v>
      </c>
      <c r="E10" s="6">
        <v>0</v>
      </c>
      <c r="F10" s="6"/>
    </row>
    <row r="11" spans="1:6" ht="24" customHeight="1">
      <c r="A11" s="8">
        <v>30109</v>
      </c>
      <c r="B11" s="6" t="s">
        <v>108</v>
      </c>
      <c r="C11" s="6">
        <v>46.49</v>
      </c>
      <c r="D11" s="6">
        <v>46.49</v>
      </c>
      <c r="E11" s="6">
        <v>0</v>
      </c>
      <c r="F11" s="6"/>
    </row>
    <row r="12" spans="1:6" ht="24" customHeight="1">
      <c r="A12" s="8">
        <v>30112</v>
      </c>
      <c r="B12" s="6" t="s">
        <v>109</v>
      </c>
      <c r="C12" s="6">
        <v>77.24</v>
      </c>
      <c r="D12" s="6">
        <v>77.24</v>
      </c>
      <c r="E12" s="6">
        <v>0</v>
      </c>
      <c r="F12" s="6"/>
    </row>
    <row r="13" spans="1:6" ht="24" customHeight="1">
      <c r="A13" s="8">
        <v>30199</v>
      </c>
      <c r="B13" s="6" t="s">
        <v>110</v>
      </c>
      <c r="C13" s="6">
        <v>110.83</v>
      </c>
      <c r="D13" s="6">
        <v>110.83</v>
      </c>
      <c r="E13" s="6">
        <v>0</v>
      </c>
      <c r="F13" s="6"/>
    </row>
    <row r="14" spans="1:6" ht="24" customHeight="1">
      <c r="A14" s="8">
        <v>302</v>
      </c>
      <c r="B14" s="6" t="s">
        <v>28</v>
      </c>
      <c r="C14" s="6">
        <v>105.37</v>
      </c>
      <c r="D14" s="6">
        <v>0</v>
      </c>
      <c r="E14" s="6">
        <v>105.37</v>
      </c>
      <c r="F14" s="6"/>
    </row>
    <row r="15" spans="1:6" ht="24" customHeight="1">
      <c r="A15" s="8">
        <v>30201</v>
      </c>
      <c r="B15" s="6" t="s">
        <v>29</v>
      </c>
      <c r="C15" s="6">
        <v>6.04</v>
      </c>
      <c r="D15" s="6">
        <v>0</v>
      </c>
      <c r="E15" s="6">
        <v>6.04</v>
      </c>
      <c r="F15" s="6"/>
    </row>
    <row r="16" spans="1:6" ht="24" customHeight="1">
      <c r="A16" s="8">
        <v>30202</v>
      </c>
      <c r="B16" s="6" t="s">
        <v>30</v>
      </c>
      <c r="C16" s="6">
        <v>4.54</v>
      </c>
      <c r="D16" s="6">
        <v>0</v>
      </c>
      <c r="E16" s="6">
        <v>4.54</v>
      </c>
      <c r="F16" s="6"/>
    </row>
    <row r="17" spans="1:6" ht="24" customHeight="1">
      <c r="A17" s="8">
        <v>30206</v>
      </c>
      <c r="B17" s="6" t="s">
        <v>111</v>
      </c>
      <c r="C17" s="6">
        <v>2.62</v>
      </c>
      <c r="D17" s="6">
        <v>0</v>
      </c>
      <c r="E17" s="6">
        <v>2.62</v>
      </c>
      <c r="F17" s="6"/>
    </row>
    <row r="18" spans="1:6" ht="24" customHeight="1">
      <c r="A18" s="8">
        <v>30207</v>
      </c>
      <c r="B18" s="6" t="s">
        <v>112</v>
      </c>
      <c r="C18" s="6">
        <v>5.54</v>
      </c>
      <c r="D18" s="6">
        <v>0</v>
      </c>
      <c r="E18" s="6">
        <v>5.54</v>
      </c>
      <c r="F18" s="6"/>
    </row>
    <row r="19" spans="1:6" ht="24" customHeight="1">
      <c r="A19" s="8">
        <v>30210</v>
      </c>
      <c r="B19" s="6" t="s">
        <v>113</v>
      </c>
      <c r="C19" s="6">
        <v>12.98</v>
      </c>
      <c r="D19" s="6">
        <v>0</v>
      </c>
      <c r="E19" s="6">
        <v>12.98</v>
      </c>
      <c r="F19" s="6"/>
    </row>
    <row r="20" spans="1:6" ht="24" customHeight="1">
      <c r="A20" s="8">
        <v>30214</v>
      </c>
      <c r="B20" s="6" t="s">
        <v>114</v>
      </c>
      <c r="C20" s="6">
        <v>0.81</v>
      </c>
      <c r="D20" s="6">
        <v>0</v>
      </c>
      <c r="E20" s="6">
        <v>0.81</v>
      </c>
      <c r="F20" s="6"/>
    </row>
    <row r="21" spans="1:6" ht="24" customHeight="1">
      <c r="A21" s="8">
        <v>30215</v>
      </c>
      <c r="B21" s="6" t="s">
        <v>115</v>
      </c>
      <c r="C21" s="6">
        <v>2.49</v>
      </c>
      <c r="D21" s="6">
        <v>0</v>
      </c>
      <c r="E21" s="6">
        <v>2.49</v>
      </c>
      <c r="F21" s="6"/>
    </row>
    <row r="22" spans="1:6" ht="24" customHeight="1">
      <c r="A22" s="8">
        <v>30216</v>
      </c>
      <c r="B22" s="6" t="s">
        <v>116</v>
      </c>
      <c r="C22" s="6">
        <v>1.38</v>
      </c>
      <c r="D22" s="6">
        <v>0</v>
      </c>
      <c r="E22" s="6">
        <v>1.38</v>
      </c>
      <c r="F22" s="6"/>
    </row>
    <row r="23" spans="1:6" ht="24" customHeight="1">
      <c r="A23" s="8">
        <v>30221</v>
      </c>
      <c r="B23" s="6" t="s">
        <v>122</v>
      </c>
      <c r="C23" s="6">
        <v>47.57</v>
      </c>
      <c r="D23" s="6"/>
      <c r="E23" s="6">
        <v>47.57</v>
      </c>
      <c r="F23" s="6"/>
    </row>
    <row r="24" spans="1:6" ht="24" customHeight="1">
      <c r="A24" s="8">
        <v>30223</v>
      </c>
      <c r="B24" s="6" t="s">
        <v>117</v>
      </c>
      <c r="C24" s="6">
        <v>0.19</v>
      </c>
      <c r="D24" s="6">
        <v>0</v>
      </c>
      <c r="E24" s="6">
        <v>0.19</v>
      </c>
      <c r="F24" s="6"/>
    </row>
    <row r="25" spans="1:6" ht="24" customHeight="1">
      <c r="A25" s="8">
        <v>30224</v>
      </c>
      <c r="B25" s="6" t="s">
        <v>118</v>
      </c>
      <c r="C25" s="6">
        <v>14.99</v>
      </c>
      <c r="D25" s="6">
        <v>0</v>
      </c>
      <c r="E25" s="6">
        <v>14.99</v>
      </c>
      <c r="F25" s="6"/>
    </row>
    <row r="26" spans="1:6" ht="24" customHeight="1">
      <c r="A26" s="8">
        <v>30299</v>
      </c>
      <c r="B26" s="6" t="s">
        <v>119</v>
      </c>
      <c r="C26" s="6">
        <v>6.22</v>
      </c>
      <c r="D26" s="6">
        <v>0</v>
      </c>
      <c r="E26" s="6">
        <v>6.22</v>
      </c>
      <c r="F26" s="6"/>
    </row>
    <row r="27" spans="1:6" ht="24" customHeight="1">
      <c r="A27" s="8">
        <v>303</v>
      </c>
      <c r="B27" s="6" t="s">
        <v>69</v>
      </c>
      <c r="C27" s="6">
        <v>171.72</v>
      </c>
      <c r="D27" s="6">
        <v>171.72</v>
      </c>
      <c r="E27" s="16">
        <v>0</v>
      </c>
      <c r="F27" s="3"/>
    </row>
    <row r="28" spans="1:6" ht="24" customHeight="1">
      <c r="A28" s="8">
        <v>30302</v>
      </c>
      <c r="B28" s="6" t="s">
        <v>120</v>
      </c>
      <c r="C28" s="6">
        <v>4.83</v>
      </c>
      <c r="D28" s="6">
        <v>4.83</v>
      </c>
      <c r="E28" s="16">
        <v>0</v>
      </c>
      <c r="F28" s="3"/>
    </row>
    <row r="29" spans="1:6" ht="24" customHeight="1">
      <c r="A29" s="8">
        <v>30305</v>
      </c>
      <c r="B29" s="6" t="s">
        <v>75</v>
      </c>
      <c r="C29" s="6">
        <v>20.48</v>
      </c>
      <c r="D29" s="6">
        <v>20.48</v>
      </c>
      <c r="E29" s="16">
        <v>0</v>
      </c>
      <c r="F29" s="3"/>
    </row>
    <row r="30" spans="1:6" ht="24" customHeight="1">
      <c r="A30" s="8">
        <v>30307</v>
      </c>
      <c r="B30" s="6" t="s">
        <v>76</v>
      </c>
      <c r="C30" s="6">
        <v>0.49</v>
      </c>
      <c r="D30" s="6">
        <v>0.49</v>
      </c>
      <c r="E30" s="16">
        <v>0</v>
      </c>
      <c r="F30" s="3"/>
    </row>
    <row r="31" spans="1:6" ht="24" customHeight="1">
      <c r="A31" s="8">
        <v>30311</v>
      </c>
      <c r="B31" s="6" t="s">
        <v>77</v>
      </c>
      <c r="C31" s="6">
        <v>97.08</v>
      </c>
      <c r="D31" s="6">
        <v>97.08</v>
      </c>
      <c r="E31" s="16">
        <v>0</v>
      </c>
      <c r="F31" s="3"/>
    </row>
    <row r="32" spans="1:6" ht="24" customHeight="1">
      <c r="A32" s="8">
        <v>30399</v>
      </c>
      <c r="B32" s="6" t="s">
        <v>121</v>
      </c>
      <c r="C32" s="6">
        <v>48.84</v>
      </c>
      <c r="D32" s="6">
        <v>48.84</v>
      </c>
      <c r="E32" s="16">
        <v>0</v>
      </c>
      <c r="F32" s="3"/>
    </row>
    <row r="33" spans="1:6" ht="24" customHeight="1">
      <c r="A33" s="3"/>
      <c r="B33" s="24" t="s">
        <v>78</v>
      </c>
      <c r="C33" s="3">
        <f>C5+C14+C27</f>
        <v>1760.18</v>
      </c>
      <c r="D33" s="16">
        <f>D5+D27</f>
        <v>1654.81</v>
      </c>
      <c r="E33" s="3">
        <v>105.37</v>
      </c>
      <c r="F33" s="3"/>
    </row>
  </sheetData>
  <sheetProtection/>
  <mergeCells count="4">
    <mergeCell ref="E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1.75390625" style="0" customWidth="1"/>
    <col min="2" max="2" width="12.25390625" style="0" customWidth="1"/>
    <col min="6" max="6" width="12.25390625" style="0" customWidth="1"/>
    <col min="8" max="8" width="12.50390625" style="0" customWidth="1"/>
    <col min="12" max="12" width="16.125" style="0" customWidth="1"/>
  </cols>
  <sheetData>
    <row r="1" spans="1:12" ht="30" customHeight="1">
      <c r="A1" s="22" t="s">
        <v>123</v>
      </c>
      <c r="B1" s="56" t="s">
        <v>124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0.2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57" t="s">
        <v>125</v>
      </c>
      <c r="L2" s="57"/>
    </row>
    <row r="3" spans="1:12" ht="48.75" customHeight="1">
      <c r="A3" s="58" t="s">
        <v>126</v>
      </c>
      <c r="B3" s="58"/>
      <c r="C3" s="58"/>
      <c r="D3" s="58"/>
      <c r="E3" s="58"/>
      <c r="F3" s="58"/>
      <c r="G3" s="58" t="s">
        <v>127</v>
      </c>
      <c r="H3" s="58"/>
      <c r="I3" s="58"/>
      <c r="J3" s="58"/>
      <c r="K3" s="58"/>
      <c r="L3" s="58"/>
    </row>
    <row r="4" spans="1:12" ht="48.75" customHeight="1">
      <c r="A4" s="58" t="s">
        <v>3</v>
      </c>
      <c r="B4" s="55" t="s">
        <v>31</v>
      </c>
      <c r="C4" s="58" t="s">
        <v>32</v>
      </c>
      <c r="D4" s="58"/>
      <c r="E4" s="58"/>
      <c r="F4" s="55" t="s">
        <v>33</v>
      </c>
      <c r="G4" s="58" t="s">
        <v>3</v>
      </c>
      <c r="H4" s="55" t="s">
        <v>31</v>
      </c>
      <c r="I4" s="58" t="s">
        <v>32</v>
      </c>
      <c r="J4" s="58"/>
      <c r="K4" s="58"/>
      <c r="L4" s="55" t="s">
        <v>33</v>
      </c>
    </row>
    <row r="5" spans="1:12" ht="48.75" customHeight="1">
      <c r="A5" s="58"/>
      <c r="B5" s="55"/>
      <c r="C5" s="6" t="s">
        <v>18</v>
      </c>
      <c r="D5" s="6" t="s">
        <v>34</v>
      </c>
      <c r="E5" s="6" t="s">
        <v>35</v>
      </c>
      <c r="F5" s="55"/>
      <c r="G5" s="58"/>
      <c r="H5" s="55"/>
      <c r="I5" s="6" t="s">
        <v>18</v>
      </c>
      <c r="J5" s="6" t="s">
        <v>34</v>
      </c>
      <c r="K5" s="6" t="s">
        <v>35</v>
      </c>
      <c r="L5" s="55"/>
    </row>
    <row r="6" spans="1:12" ht="48.75" customHeight="1">
      <c r="A6" s="26">
        <f>B6+C6</f>
        <v>15.16</v>
      </c>
      <c r="B6" s="26">
        <v>0</v>
      </c>
      <c r="C6" s="26">
        <f>D6+E6+F6</f>
        <v>15.16</v>
      </c>
      <c r="D6" s="26">
        <v>0</v>
      </c>
      <c r="E6" s="27">
        <v>13.06</v>
      </c>
      <c r="F6" s="26">
        <v>2.1</v>
      </c>
      <c r="G6" s="27">
        <v>75.9</v>
      </c>
      <c r="H6" s="27">
        <v>0</v>
      </c>
      <c r="I6" s="27">
        <f>J6+K6+L6</f>
        <v>75.63</v>
      </c>
      <c r="J6" s="27">
        <v>59.26</v>
      </c>
      <c r="K6" s="27">
        <v>14.99</v>
      </c>
      <c r="L6" s="27">
        <v>1.38</v>
      </c>
    </row>
    <row r="7" spans="1:12" ht="4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8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8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4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</sheetData>
  <sheetProtection/>
  <mergeCells count="12">
    <mergeCell ref="G4:G5"/>
    <mergeCell ref="H4:H5"/>
    <mergeCell ref="L4:L5"/>
    <mergeCell ref="B1:L1"/>
    <mergeCell ref="K2:L2"/>
    <mergeCell ref="A3:F3"/>
    <mergeCell ref="G3:L3"/>
    <mergeCell ref="A4:A5"/>
    <mergeCell ref="C4:E4"/>
    <mergeCell ref="F4:F5"/>
    <mergeCell ref="I4:K4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50.25390625" style="0" customWidth="1"/>
    <col min="2" max="2" width="16.125" style="0" customWidth="1"/>
    <col min="3" max="4" width="16.625" style="0" customWidth="1"/>
    <col min="5" max="5" width="13.75390625" style="0" customWidth="1"/>
    <col min="6" max="6" width="12.375" style="0" customWidth="1"/>
  </cols>
  <sheetData>
    <row r="1" spans="1:6" ht="27.75" customHeight="1">
      <c r="A1" s="22" t="s">
        <v>140</v>
      </c>
      <c r="B1" s="1"/>
      <c r="C1" s="1" t="s">
        <v>141</v>
      </c>
      <c r="D1" s="1"/>
      <c r="E1" s="1"/>
      <c r="F1" s="1"/>
    </row>
    <row r="2" spans="1:6" ht="27.75" customHeight="1">
      <c r="A2" s="30" t="s">
        <v>142</v>
      </c>
      <c r="E2" s="61" t="s">
        <v>143</v>
      </c>
      <c r="F2" s="61"/>
    </row>
    <row r="3" spans="1:6" ht="27" customHeight="1">
      <c r="A3" s="60" t="s">
        <v>16</v>
      </c>
      <c r="B3" s="60" t="s">
        <v>36</v>
      </c>
      <c r="C3" s="60" t="s">
        <v>37</v>
      </c>
      <c r="D3" s="60" t="s">
        <v>38</v>
      </c>
      <c r="E3" s="60"/>
      <c r="F3" s="60"/>
    </row>
    <row r="4" spans="1:6" ht="27" customHeight="1">
      <c r="A4" s="60"/>
      <c r="B4" s="60"/>
      <c r="C4" s="60"/>
      <c r="D4" s="5" t="s">
        <v>3</v>
      </c>
      <c r="E4" s="5" t="s">
        <v>19</v>
      </c>
      <c r="F4" s="5" t="s">
        <v>20</v>
      </c>
    </row>
    <row r="5" spans="1:6" ht="27" customHeight="1">
      <c r="A5" s="14" t="s">
        <v>73</v>
      </c>
      <c r="B5" s="2"/>
      <c r="C5" s="2"/>
      <c r="D5" s="5">
        <v>0</v>
      </c>
      <c r="E5" s="5">
        <v>0</v>
      </c>
      <c r="F5" s="5">
        <v>0</v>
      </c>
    </row>
    <row r="6" spans="1:6" ht="27" customHeight="1">
      <c r="A6" s="2"/>
      <c r="B6" s="2"/>
      <c r="C6" s="2"/>
      <c r="D6" s="5">
        <v>0</v>
      </c>
      <c r="E6" s="5">
        <v>0</v>
      </c>
      <c r="F6" s="5">
        <v>0</v>
      </c>
    </row>
    <row r="7" spans="1:6" ht="27" customHeight="1">
      <c r="A7" s="2"/>
      <c r="B7" s="2"/>
      <c r="C7" s="2"/>
      <c r="D7" s="5">
        <v>0</v>
      </c>
      <c r="E7" s="5">
        <v>0</v>
      </c>
      <c r="F7" s="5">
        <v>0</v>
      </c>
    </row>
    <row r="8" spans="1:6" ht="27" customHeight="1">
      <c r="A8" s="2"/>
      <c r="B8" s="2"/>
      <c r="C8" s="2"/>
      <c r="D8" s="5">
        <v>0</v>
      </c>
      <c r="E8" s="5">
        <v>0</v>
      </c>
      <c r="F8" s="5">
        <v>0</v>
      </c>
    </row>
    <row r="9" spans="1:6" ht="27" customHeight="1">
      <c r="A9" s="2"/>
      <c r="B9" s="2"/>
      <c r="C9" s="2"/>
      <c r="D9" s="5">
        <v>0</v>
      </c>
      <c r="E9" s="5">
        <v>0</v>
      </c>
      <c r="F9" s="5">
        <v>0</v>
      </c>
    </row>
    <row r="10" spans="1:6" ht="27" customHeight="1">
      <c r="A10" s="2"/>
      <c r="B10" s="2"/>
      <c r="C10" s="2"/>
      <c r="D10" s="5">
        <v>0</v>
      </c>
      <c r="E10" s="5">
        <v>0</v>
      </c>
      <c r="F10" s="5">
        <v>0</v>
      </c>
    </row>
    <row r="11" spans="1:6" ht="27" customHeight="1">
      <c r="A11" s="2"/>
      <c r="B11" s="2"/>
      <c r="C11" s="2"/>
      <c r="D11" s="5">
        <v>0</v>
      </c>
      <c r="E11" s="5">
        <v>0</v>
      </c>
      <c r="F11" s="5">
        <v>0</v>
      </c>
    </row>
    <row r="12" spans="1:6" ht="27" customHeight="1">
      <c r="A12" s="2"/>
      <c r="B12" s="2"/>
      <c r="C12" s="2"/>
      <c r="D12" s="5">
        <v>0</v>
      </c>
      <c r="E12" s="5">
        <v>0</v>
      </c>
      <c r="F12" s="5">
        <v>0</v>
      </c>
    </row>
    <row r="13" spans="1:6" ht="27" customHeight="1">
      <c r="A13" s="2"/>
      <c r="B13" s="2"/>
      <c r="C13" s="2"/>
      <c r="D13" s="5">
        <v>0</v>
      </c>
      <c r="E13" s="5">
        <v>0</v>
      </c>
      <c r="F13" s="5">
        <v>0</v>
      </c>
    </row>
    <row r="14" spans="1:6" ht="27" customHeight="1">
      <c r="A14" s="2"/>
      <c r="B14" s="2"/>
      <c r="C14" s="2"/>
      <c r="D14" s="5">
        <v>0</v>
      </c>
      <c r="E14" s="5">
        <v>0</v>
      </c>
      <c r="F14" s="5">
        <v>0</v>
      </c>
    </row>
    <row r="15" spans="1:6" ht="27" customHeight="1">
      <c r="A15" s="2"/>
      <c r="B15" s="2"/>
      <c r="C15" s="2"/>
      <c r="D15" s="5">
        <v>0</v>
      </c>
      <c r="E15" s="5">
        <v>0</v>
      </c>
      <c r="F15" s="5">
        <v>0</v>
      </c>
    </row>
    <row r="16" spans="1:6" ht="27" customHeight="1">
      <c r="A16" s="60" t="s">
        <v>3</v>
      </c>
      <c r="B16" s="60"/>
      <c r="C16" s="2"/>
      <c r="D16" s="5">
        <v>0</v>
      </c>
      <c r="E16" s="5">
        <v>0</v>
      </c>
      <c r="F16" s="5">
        <v>0</v>
      </c>
    </row>
    <row r="17" spans="1:6" ht="15">
      <c r="A17" s="59" t="s">
        <v>149</v>
      </c>
      <c r="B17" s="59"/>
      <c r="C17" s="59"/>
      <c r="D17" s="59"/>
      <c r="E17" s="59"/>
      <c r="F17" s="59"/>
    </row>
  </sheetData>
  <sheetProtection/>
  <mergeCells count="7">
    <mergeCell ref="A17:F17"/>
    <mergeCell ref="A16:B16"/>
    <mergeCell ref="E2:F2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33.50390625" style="0" customWidth="1"/>
    <col min="2" max="2" width="28.375" style="0" customWidth="1"/>
    <col min="3" max="3" width="29.25390625" style="0" customWidth="1"/>
    <col min="4" max="4" width="29.375" style="0" customWidth="1"/>
  </cols>
  <sheetData>
    <row r="1" spans="1:4" ht="21.75">
      <c r="A1" s="22" t="s">
        <v>144</v>
      </c>
      <c r="B1" s="1" t="s">
        <v>145</v>
      </c>
      <c r="C1" s="1"/>
      <c r="D1" s="1"/>
    </row>
    <row r="2" spans="1:4" ht="21" customHeight="1">
      <c r="A2" s="31"/>
      <c r="D2" t="s">
        <v>139</v>
      </c>
    </row>
    <row r="3" spans="1:4" ht="39" customHeight="1">
      <c r="A3" s="55" t="s">
        <v>0</v>
      </c>
      <c r="B3" s="55"/>
      <c r="C3" s="55" t="s">
        <v>1</v>
      </c>
      <c r="D3" s="55"/>
    </row>
    <row r="4" spans="1:4" ht="32.25" customHeight="1">
      <c r="A4" s="6" t="s">
        <v>2</v>
      </c>
      <c r="B4" s="6" t="s">
        <v>61</v>
      </c>
      <c r="C4" s="6" t="s">
        <v>2</v>
      </c>
      <c r="D4" s="6" t="s">
        <v>61</v>
      </c>
    </row>
    <row r="5" spans="1:4" ht="27.75" customHeight="1">
      <c r="A5" s="7" t="s">
        <v>39</v>
      </c>
      <c r="B5" s="6">
        <v>1765.7</v>
      </c>
      <c r="C5" s="12" t="s">
        <v>64</v>
      </c>
      <c r="D5" s="6">
        <v>0</v>
      </c>
    </row>
    <row r="6" spans="1:4" ht="27.75" customHeight="1">
      <c r="A6" s="7" t="s">
        <v>40</v>
      </c>
      <c r="B6" s="6">
        <v>0</v>
      </c>
      <c r="C6" s="12" t="s">
        <v>65</v>
      </c>
      <c r="D6" s="6">
        <v>0</v>
      </c>
    </row>
    <row r="7" spans="1:4" ht="27.75" customHeight="1">
      <c r="A7" s="7"/>
      <c r="B7" s="6"/>
      <c r="C7" s="12" t="s">
        <v>128</v>
      </c>
      <c r="D7" s="6">
        <v>22</v>
      </c>
    </row>
    <row r="8" spans="1:4" ht="27.75" customHeight="1">
      <c r="A8" s="7" t="s">
        <v>41</v>
      </c>
      <c r="B8" s="6">
        <v>0</v>
      </c>
      <c r="C8" s="12" t="s">
        <v>66</v>
      </c>
      <c r="D8" s="13">
        <v>214.35</v>
      </c>
    </row>
    <row r="9" spans="1:4" ht="27.75" customHeight="1">
      <c r="A9" s="7" t="s">
        <v>42</v>
      </c>
      <c r="B9" s="6">
        <v>0</v>
      </c>
      <c r="C9" s="12" t="s">
        <v>70</v>
      </c>
      <c r="D9" s="13">
        <v>65.55</v>
      </c>
    </row>
    <row r="10" spans="1:4" ht="27.75" customHeight="1">
      <c r="A10" s="7" t="s">
        <v>43</v>
      </c>
      <c r="B10" s="6">
        <v>0</v>
      </c>
      <c r="C10" s="12" t="s">
        <v>67</v>
      </c>
      <c r="D10" s="13">
        <v>1584.65</v>
      </c>
    </row>
    <row r="11" spans="1:4" ht="27.75" customHeight="1">
      <c r="A11" s="6"/>
      <c r="B11" s="6"/>
      <c r="C11" s="12" t="s">
        <v>68</v>
      </c>
      <c r="D11" s="13">
        <v>97.08</v>
      </c>
    </row>
    <row r="12" spans="1:4" ht="27.75" customHeight="1">
      <c r="A12" s="6"/>
      <c r="B12" s="6"/>
      <c r="C12" s="10"/>
      <c r="D12" s="6"/>
    </row>
    <row r="13" spans="1:4" ht="27.75" customHeight="1">
      <c r="A13" s="6" t="s">
        <v>44</v>
      </c>
      <c r="B13" s="6">
        <f>SUM(B5:B6)</f>
        <v>1765.7</v>
      </c>
      <c r="C13" s="6" t="s">
        <v>45</v>
      </c>
      <c r="D13" s="6">
        <f>SUM(D5:D12)</f>
        <v>1983.63</v>
      </c>
    </row>
    <row r="14" spans="1:4" ht="27.75" customHeight="1">
      <c r="A14" s="7" t="s">
        <v>46</v>
      </c>
      <c r="B14" s="6">
        <v>0</v>
      </c>
      <c r="C14" s="6"/>
      <c r="D14" s="6"/>
    </row>
    <row r="15" spans="1:4" ht="27.75" customHeight="1">
      <c r="A15" s="7" t="s">
        <v>47</v>
      </c>
      <c r="B15" s="6">
        <v>469.51</v>
      </c>
      <c r="C15" s="7" t="s">
        <v>48</v>
      </c>
      <c r="D15" s="6">
        <v>251.58</v>
      </c>
    </row>
    <row r="16" spans="1:4" ht="27.75" customHeight="1">
      <c r="A16" s="6"/>
      <c r="B16" s="6"/>
      <c r="C16" s="6"/>
      <c r="D16" s="6"/>
    </row>
    <row r="17" spans="1:4" ht="27.75" customHeight="1">
      <c r="A17" s="6" t="s">
        <v>12</v>
      </c>
      <c r="B17" s="6">
        <f>B13+B14+B15</f>
        <v>2235.21</v>
      </c>
      <c r="C17" s="6" t="s">
        <v>13</v>
      </c>
      <c r="D17" s="6">
        <f>SUM(D13:D15)</f>
        <v>2235.21</v>
      </c>
    </row>
  </sheetData>
  <sheetProtection/>
  <mergeCells count="2"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3">
      <selection activeCell="G31" sqref="G31"/>
    </sheetView>
  </sheetViews>
  <sheetFormatPr defaultColWidth="9.00390625" defaultRowHeight="27.75" customHeight="1"/>
  <cols>
    <col min="1" max="1" width="8.875" style="35" customWidth="1"/>
    <col min="2" max="2" width="34.375" style="35" customWidth="1"/>
    <col min="3" max="3" width="14.125" style="35" customWidth="1"/>
    <col min="4" max="4" width="8.875" style="35" customWidth="1"/>
    <col min="5" max="5" width="13.00390625" style="35" customWidth="1"/>
    <col min="6" max="12" width="8.25390625" style="35" customWidth="1"/>
    <col min="13" max="16384" width="8.875" style="35" customWidth="1"/>
  </cols>
  <sheetData>
    <row r="1" spans="1:12" ht="27.75" customHeight="1">
      <c r="A1" s="33" t="s">
        <v>150</v>
      </c>
      <c r="B1" s="34"/>
      <c r="C1" s="34"/>
      <c r="D1" s="34"/>
      <c r="E1" s="34"/>
      <c r="F1" s="34" t="s">
        <v>151</v>
      </c>
      <c r="G1" s="34"/>
      <c r="H1" s="34"/>
      <c r="I1" s="34"/>
      <c r="J1" s="34"/>
      <c r="K1" s="34"/>
      <c r="L1" s="34"/>
    </row>
    <row r="2" spans="1:12" ht="16.5" customHeight="1">
      <c r="A2" s="36" t="s">
        <v>146</v>
      </c>
      <c r="K2" s="63" t="s">
        <v>152</v>
      </c>
      <c r="L2" s="63"/>
    </row>
    <row r="3" spans="1:12" ht="41.25" customHeight="1">
      <c r="A3" s="62" t="s">
        <v>49</v>
      </c>
      <c r="B3" s="62"/>
      <c r="C3" s="37" t="s">
        <v>3</v>
      </c>
      <c r="D3" s="37" t="s">
        <v>47</v>
      </c>
      <c r="E3" s="37" t="s">
        <v>50</v>
      </c>
      <c r="F3" s="37" t="s">
        <v>59</v>
      </c>
      <c r="G3" s="37" t="s">
        <v>51</v>
      </c>
      <c r="H3" s="37" t="s">
        <v>52</v>
      </c>
      <c r="I3" s="37" t="s">
        <v>53</v>
      </c>
      <c r="J3" s="37" t="s">
        <v>54</v>
      </c>
      <c r="K3" s="37" t="s">
        <v>55</v>
      </c>
      <c r="L3" s="37" t="s">
        <v>46</v>
      </c>
    </row>
    <row r="4" spans="1:12" ht="27.75" customHeight="1">
      <c r="A4" s="38" t="s">
        <v>16</v>
      </c>
      <c r="B4" s="39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6.5" customHeight="1">
      <c r="A5" s="40">
        <v>206</v>
      </c>
      <c r="B5" s="41" t="s">
        <v>79</v>
      </c>
      <c r="C5" s="37">
        <v>24</v>
      </c>
      <c r="D5" s="39">
        <v>0</v>
      </c>
      <c r="E5" s="37">
        <v>24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</row>
    <row r="6" spans="1:12" ht="16.5" customHeight="1">
      <c r="A6" s="37">
        <v>20699</v>
      </c>
      <c r="B6" s="37" t="s">
        <v>129</v>
      </c>
      <c r="C6" s="37">
        <v>24</v>
      </c>
      <c r="D6" s="39">
        <v>0</v>
      </c>
      <c r="E6" s="37">
        <v>24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</row>
    <row r="7" spans="1:12" ht="16.5" customHeight="1">
      <c r="A7" s="42">
        <v>206999</v>
      </c>
      <c r="B7" s="37" t="s">
        <v>129</v>
      </c>
      <c r="C7" s="37">
        <v>24</v>
      </c>
      <c r="D7" s="39">
        <v>0</v>
      </c>
      <c r="E7" s="37">
        <v>24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</row>
    <row r="8" spans="1:12" ht="16.5" customHeight="1">
      <c r="A8" s="41">
        <v>208</v>
      </c>
      <c r="B8" s="41" t="s">
        <v>84</v>
      </c>
      <c r="C8" s="37">
        <v>247.78</v>
      </c>
      <c r="D8" s="39">
        <v>0</v>
      </c>
      <c r="E8" s="37">
        <v>247.78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</row>
    <row r="9" spans="1:12" ht="16.5" customHeight="1">
      <c r="A9" s="37">
        <v>20805</v>
      </c>
      <c r="B9" s="37" t="s">
        <v>85</v>
      </c>
      <c r="C9" s="37">
        <v>231.63</v>
      </c>
      <c r="D9" s="39">
        <v>0</v>
      </c>
      <c r="E9" s="37">
        <v>231.63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</row>
    <row r="10" spans="1:12" ht="16.5" customHeight="1">
      <c r="A10" s="37">
        <v>2080504</v>
      </c>
      <c r="B10" s="37" t="s">
        <v>98</v>
      </c>
      <c r="C10" s="37">
        <v>9.41</v>
      </c>
      <c r="D10" s="39">
        <v>0</v>
      </c>
      <c r="E10" s="37">
        <v>9.41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</row>
    <row r="11" spans="1:12" ht="16.5" customHeight="1">
      <c r="A11" s="37">
        <v>2080505</v>
      </c>
      <c r="B11" s="37" t="s">
        <v>99</v>
      </c>
      <c r="C11" s="37">
        <v>175.73</v>
      </c>
      <c r="D11" s="39">
        <v>0</v>
      </c>
      <c r="E11" s="37">
        <v>175.73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</row>
    <row r="12" spans="1:12" ht="16.5" customHeight="1">
      <c r="A12" s="37">
        <v>2080506</v>
      </c>
      <c r="B12" s="37" t="s">
        <v>100</v>
      </c>
      <c r="C12" s="37">
        <v>46.5</v>
      </c>
      <c r="D12" s="39">
        <v>0</v>
      </c>
      <c r="E12" s="37">
        <v>46.5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</row>
    <row r="13" spans="1:12" ht="16.5" customHeight="1">
      <c r="A13" s="37">
        <v>20827</v>
      </c>
      <c r="B13" s="37" t="s">
        <v>101</v>
      </c>
      <c r="C13" s="37">
        <v>16.15</v>
      </c>
      <c r="D13" s="39">
        <v>0</v>
      </c>
      <c r="E13" s="37">
        <v>16.15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</row>
    <row r="14" spans="1:12" ht="16.5" customHeight="1">
      <c r="A14" s="37">
        <v>2082701</v>
      </c>
      <c r="B14" s="37" t="s">
        <v>102</v>
      </c>
      <c r="C14" s="37">
        <v>8.18</v>
      </c>
      <c r="D14" s="39">
        <v>0</v>
      </c>
      <c r="E14" s="37">
        <v>8.18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</row>
    <row r="15" spans="1:12" ht="16.5" customHeight="1">
      <c r="A15" s="37">
        <v>2082702</v>
      </c>
      <c r="B15" s="37" t="s">
        <v>103</v>
      </c>
      <c r="C15" s="37">
        <v>1.77</v>
      </c>
      <c r="D15" s="39">
        <v>0</v>
      </c>
      <c r="E15" s="37">
        <v>1.77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</row>
    <row r="16" spans="1:12" ht="16.5" customHeight="1">
      <c r="A16" s="37">
        <v>2082703</v>
      </c>
      <c r="B16" s="37" t="s">
        <v>104</v>
      </c>
      <c r="C16" s="43">
        <v>6.2</v>
      </c>
      <c r="D16" s="43">
        <v>0</v>
      </c>
      <c r="E16" s="43">
        <v>6.2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</row>
    <row r="17" spans="1:12" ht="16.5" customHeight="1">
      <c r="A17" s="41">
        <v>210</v>
      </c>
      <c r="B17" s="41" t="s">
        <v>86</v>
      </c>
      <c r="C17" s="43">
        <v>70.84</v>
      </c>
      <c r="D17" s="43">
        <v>0</v>
      </c>
      <c r="E17" s="43">
        <v>70.84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</row>
    <row r="18" spans="1:12" ht="16.5" customHeight="1">
      <c r="A18" s="37">
        <v>21011</v>
      </c>
      <c r="B18" s="37" t="s">
        <v>87</v>
      </c>
      <c r="C18" s="43">
        <v>70.84</v>
      </c>
      <c r="D18" s="43">
        <v>0</v>
      </c>
      <c r="E18" s="43">
        <v>70.84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</row>
    <row r="19" spans="1:12" ht="16.5" customHeight="1">
      <c r="A19" s="37">
        <v>2101102</v>
      </c>
      <c r="B19" s="37" t="s">
        <v>130</v>
      </c>
      <c r="C19" s="43">
        <v>70.84</v>
      </c>
      <c r="D19" s="43">
        <v>0</v>
      </c>
      <c r="E19" s="43">
        <v>70.84</v>
      </c>
      <c r="F19" s="39"/>
      <c r="G19" s="39"/>
      <c r="H19" s="39"/>
      <c r="I19" s="39"/>
      <c r="J19" s="39"/>
      <c r="K19" s="39"/>
      <c r="L19" s="39"/>
    </row>
    <row r="20" spans="1:12" ht="20.25" customHeight="1">
      <c r="A20" s="41">
        <v>213</v>
      </c>
      <c r="B20" s="41" t="s">
        <v>88</v>
      </c>
      <c r="C20" s="37">
        <v>1792.7</v>
      </c>
      <c r="D20" s="43">
        <v>469.51</v>
      </c>
      <c r="E20" s="37">
        <v>1323.19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</row>
    <row r="21" spans="1:12" ht="16.5" customHeight="1">
      <c r="A21" s="37">
        <v>21301</v>
      </c>
      <c r="B21" s="37" t="s">
        <v>89</v>
      </c>
      <c r="C21" s="37">
        <v>1792.7</v>
      </c>
      <c r="D21" s="43">
        <v>469.51</v>
      </c>
      <c r="E21" s="37">
        <v>1323.19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</row>
    <row r="22" spans="1:12" ht="16.5" customHeight="1">
      <c r="A22" s="37">
        <v>2130104</v>
      </c>
      <c r="B22" s="37" t="s">
        <v>90</v>
      </c>
      <c r="C22" s="37">
        <f>E22+D22</f>
        <v>1504.1499999999999</v>
      </c>
      <c r="D22" s="43">
        <v>192.56</v>
      </c>
      <c r="E22" s="37">
        <v>1311.59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</row>
    <row r="23" spans="1:12" ht="24" customHeight="1">
      <c r="A23" s="37">
        <v>2130106</v>
      </c>
      <c r="B23" s="37" t="s">
        <v>131</v>
      </c>
      <c r="C23" s="37">
        <v>183.04</v>
      </c>
      <c r="D23" s="43">
        <v>183.04</v>
      </c>
      <c r="E23" s="37">
        <v>0</v>
      </c>
      <c r="F23" s="39"/>
      <c r="G23" s="39"/>
      <c r="H23" s="39"/>
      <c r="I23" s="39"/>
      <c r="J23" s="39"/>
      <c r="K23" s="39"/>
      <c r="L23" s="39"/>
    </row>
    <row r="24" spans="1:12" ht="16.5" customHeight="1">
      <c r="A24" s="37">
        <v>2130122</v>
      </c>
      <c r="B24" s="37" t="s">
        <v>92</v>
      </c>
      <c r="C24" s="37">
        <v>96.81</v>
      </c>
      <c r="D24" s="43">
        <v>85.21</v>
      </c>
      <c r="E24" s="37">
        <v>11.6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</row>
    <row r="25" spans="1:12" ht="16.5" customHeight="1">
      <c r="A25" s="37">
        <v>21399</v>
      </c>
      <c r="B25" s="37" t="s">
        <v>132</v>
      </c>
      <c r="C25" s="37">
        <v>8.7</v>
      </c>
      <c r="D25" s="43">
        <v>8.7</v>
      </c>
      <c r="E25" s="37">
        <v>0</v>
      </c>
      <c r="F25" s="39"/>
      <c r="G25" s="39"/>
      <c r="H25" s="39"/>
      <c r="I25" s="39"/>
      <c r="J25" s="39"/>
      <c r="K25" s="39"/>
      <c r="L25" s="39"/>
    </row>
    <row r="26" spans="1:12" ht="16.5" customHeight="1">
      <c r="A26" s="41">
        <v>221</v>
      </c>
      <c r="B26" s="41" t="s">
        <v>94</v>
      </c>
      <c r="C26" s="43">
        <v>99.89</v>
      </c>
      <c r="D26" s="43"/>
      <c r="E26" s="43">
        <v>99.89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</row>
    <row r="27" spans="1:12" ht="16.5" customHeight="1">
      <c r="A27" s="37">
        <v>22101</v>
      </c>
      <c r="B27" s="37" t="s">
        <v>95</v>
      </c>
      <c r="C27" s="43">
        <v>99.89</v>
      </c>
      <c r="D27" s="43"/>
      <c r="E27" s="43">
        <v>99.89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16.5" customHeight="1">
      <c r="A28" s="37">
        <v>2210201</v>
      </c>
      <c r="B28" s="37" t="s">
        <v>105</v>
      </c>
      <c r="C28" s="37">
        <v>99.89</v>
      </c>
      <c r="D28" s="43"/>
      <c r="E28" s="37">
        <v>99.89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16.5" customHeight="1">
      <c r="A29" s="44"/>
      <c r="B29" s="13" t="s">
        <v>74</v>
      </c>
      <c r="C29" s="43">
        <f>C5+C8+C17+C20+C26</f>
        <v>2235.21</v>
      </c>
      <c r="D29" s="43">
        <v>469.51</v>
      </c>
      <c r="E29" s="43">
        <f>E5+E8++E17+E20+E26</f>
        <v>1765.7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</row>
  </sheetData>
  <sheetProtection/>
  <mergeCells count="2">
    <mergeCell ref="A3:B3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9">
      <selection activeCell="M32" sqref="M32"/>
    </sheetView>
  </sheetViews>
  <sheetFormatPr defaultColWidth="9.00390625" defaultRowHeight="13.5"/>
  <cols>
    <col min="1" max="1" width="12.75390625" style="0" customWidth="1"/>
    <col min="2" max="2" width="34.50390625" style="0" customWidth="1"/>
    <col min="3" max="3" width="16.75390625" style="0" customWidth="1"/>
    <col min="4" max="4" width="17.125" style="0" customWidth="1"/>
    <col min="5" max="5" width="14.875" style="0" customWidth="1"/>
    <col min="6" max="7" width="9.50390625" style="0" customWidth="1"/>
    <col min="8" max="8" width="11.875" style="0" customWidth="1"/>
  </cols>
  <sheetData>
    <row r="1" spans="1:8" ht="23.25" customHeight="1">
      <c r="A1" s="22" t="s">
        <v>147</v>
      </c>
      <c r="B1" s="64" t="s">
        <v>148</v>
      </c>
      <c r="C1" s="64"/>
      <c r="D1" s="65"/>
      <c r="E1" s="64"/>
      <c r="F1" s="64"/>
      <c r="G1" s="64"/>
      <c r="H1" s="64"/>
    </row>
    <row r="2" spans="1:8" ht="20.25" customHeight="1">
      <c r="A2" s="32"/>
      <c r="B2" s="9"/>
      <c r="C2" s="9"/>
      <c r="D2" s="9"/>
      <c r="E2" s="9"/>
      <c r="F2" s="9"/>
      <c r="G2" s="61" t="s">
        <v>58</v>
      </c>
      <c r="H2" s="61"/>
    </row>
    <row r="3" spans="1:8" ht="22.5" customHeight="1">
      <c r="A3" s="66" t="s">
        <v>49</v>
      </c>
      <c r="B3" s="67"/>
      <c r="C3" s="4" t="s">
        <v>3</v>
      </c>
      <c r="D3" s="4" t="s">
        <v>19</v>
      </c>
      <c r="E3" s="4" t="s">
        <v>20</v>
      </c>
      <c r="F3" s="4" t="s">
        <v>56</v>
      </c>
      <c r="G3" s="4" t="s">
        <v>57</v>
      </c>
      <c r="H3" s="4" t="s">
        <v>60</v>
      </c>
    </row>
    <row r="4" spans="1:8" ht="22.5" customHeight="1">
      <c r="A4" s="2" t="s">
        <v>16</v>
      </c>
      <c r="B4" s="5" t="s">
        <v>17</v>
      </c>
      <c r="C4" s="2"/>
      <c r="D4" s="2"/>
      <c r="E4" s="2"/>
      <c r="F4" s="2"/>
      <c r="G4" s="2"/>
      <c r="H4" s="2"/>
    </row>
    <row r="5" spans="1:8" ht="22.5" customHeight="1">
      <c r="A5" s="8">
        <v>206</v>
      </c>
      <c r="B5" s="17" t="s">
        <v>79</v>
      </c>
      <c r="C5" s="6">
        <v>22</v>
      </c>
      <c r="D5" s="6">
        <v>0</v>
      </c>
      <c r="E5" s="6">
        <v>22</v>
      </c>
      <c r="F5" s="5">
        <v>0</v>
      </c>
      <c r="G5" s="5">
        <v>0</v>
      </c>
      <c r="H5" s="5">
        <v>0</v>
      </c>
    </row>
    <row r="6" spans="1:8" ht="22.5" customHeight="1">
      <c r="A6" s="6">
        <v>20699</v>
      </c>
      <c r="B6" s="6" t="s">
        <v>129</v>
      </c>
      <c r="C6" s="6">
        <v>22</v>
      </c>
      <c r="D6" s="6">
        <v>0</v>
      </c>
      <c r="E6" s="6">
        <v>22</v>
      </c>
      <c r="F6" s="5">
        <v>0</v>
      </c>
      <c r="G6" s="5">
        <v>0</v>
      </c>
      <c r="H6" s="5">
        <v>0</v>
      </c>
    </row>
    <row r="7" spans="1:8" ht="22.5" customHeight="1">
      <c r="A7" s="15">
        <v>206999</v>
      </c>
      <c r="B7" s="6" t="s">
        <v>129</v>
      </c>
      <c r="C7" s="6">
        <v>22</v>
      </c>
      <c r="D7" s="6">
        <v>0</v>
      </c>
      <c r="E7" s="6">
        <v>22</v>
      </c>
      <c r="F7" s="5">
        <v>0</v>
      </c>
      <c r="G7" s="5">
        <v>0</v>
      </c>
      <c r="H7" s="5">
        <v>0</v>
      </c>
    </row>
    <row r="8" spans="1:8" ht="22.5" customHeight="1">
      <c r="A8" s="17">
        <v>208</v>
      </c>
      <c r="B8" s="17" t="s">
        <v>84</v>
      </c>
      <c r="C8" s="17">
        <v>214.35</v>
      </c>
      <c r="D8" s="17">
        <v>214.35</v>
      </c>
      <c r="E8" s="6">
        <v>0</v>
      </c>
      <c r="F8" s="5">
        <v>0</v>
      </c>
      <c r="G8" s="5">
        <v>0</v>
      </c>
      <c r="H8" s="5">
        <v>0</v>
      </c>
    </row>
    <row r="9" spans="1:8" ht="22.5" customHeight="1">
      <c r="A9" s="6">
        <v>20805</v>
      </c>
      <c r="B9" s="6" t="s">
        <v>85</v>
      </c>
      <c r="C9" s="6">
        <v>202.66</v>
      </c>
      <c r="D9" s="6">
        <v>202.66</v>
      </c>
      <c r="E9" s="6">
        <v>0</v>
      </c>
      <c r="F9" s="5">
        <v>0</v>
      </c>
      <c r="G9" s="5">
        <v>0</v>
      </c>
      <c r="H9" s="5">
        <v>0</v>
      </c>
    </row>
    <row r="10" spans="1:8" ht="22.5" customHeight="1">
      <c r="A10" s="6">
        <v>2080504</v>
      </c>
      <c r="B10" s="6" t="s">
        <v>98</v>
      </c>
      <c r="C10" s="6">
        <v>5.32</v>
      </c>
      <c r="D10" s="6">
        <v>5.32</v>
      </c>
      <c r="E10" s="6">
        <v>0</v>
      </c>
      <c r="F10" s="5">
        <v>0</v>
      </c>
      <c r="G10" s="5">
        <v>0</v>
      </c>
      <c r="H10" s="5">
        <v>0</v>
      </c>
    </row>
    <row r="11" spans="1:8" ht="22.5" customHeight="1">
      <c r="A11" s="6">
        <v>2080505</v>
      </c>
      <c r="B11" s="6" t="s">
        <v>99</v>
      </c>
      <c r="C11" s="6">
        <v>150.85</v>
      </c>
      <c r="D11" s="6">
        <v>150.85</v>
      </c>
      <c r="E11" s="6">
        <v>0</v>
      </c>
      <c r="F11" s="5">
        <v>0</v>
      </c>
      <c r="G11" s="5">
        <v>0</v>
      </c>
      <c r="H11" s="5">
        <v>0</v>
      </c>
    </row>
    <row r="12" spans="1:8" ht="22.5" customHeight="1">
      <c r="A12" s="6">
        <v>2080506</v>
      </c>
      <c r="B12" s="6" t="s">
        <v>100</v>
      </c>
      <c r="C12" s="6">
        <v>46.49</v>
      </c>
      <c r="D12" s="6">
        <v>46.49</v>
      </c>
      <c r="E12" s="6">
        <v>0</v>
      </c>
      <c r="F12" s="5">
        <v>0</v>
      </c>
      <c r="G12" s="5">
        <v>0</v>
      </c>
      <c r="H12" s="5">
        <v>0</v>
      </c>
    </row>
    <row r="13" spans="1:8" ht="22.5" customHeight="1">
      <c r="A13" s="6">
        <v>20827</v>
      </c>
      <c r="B13" s="6" t="s">
        <v>101</v>
      </c>
      <c r="C13" s="6">
        <v>11.69</v>
      </c>
      <c r="D13" s="6">
        <v>11.69</v>
      </c>
      <c r="E13" s="6">
        <v>0</v>
      </c>
      <c r="F13" s="5">
        <v>0</v>
      </c>
      <c r="G13" s="5">
        <v>0</v>
      </c>
      <c r="H13" s="5">
        <v>0</v>
      </c>
    </row>
    <row r="14" spans="1:8" ht="22.5" customHeight="1">
      <c r="A14" s="6">
        <v>2082701</v>
      </c>
      <c r="B14" s="6" t="s">
        <v>102</v>
      </c>
      <c r="C14" s="6">
        <v>4.15</v>
      </c>
      <c r="D14" s="6">
        <v>4.15</v>
      </c>
      <c r="E14" s="6">
        <v>0</v>
      </c>
      <c r="F14" s="5">
        <v>0</v>
      </c>
      <c r="G14" s="5">
        <v>0</v>
      </c>
      <c r="H14" s="5">
        <v>0</v>
      </c>
    </row>
    <row r="15" spans="1:8" ht="22.5" customHeight="1">
      <c r="A15" s="6">
        <v>2082702</v>
      </c>
      <c r="B15" s="6" t="s">
        <v>103</v>
      </c>
      <c r="C15" s="6">
        <v>1.68</v>
      </c>
      <c r="D15" s="6">
        <v>1.68</v>
      </c>
      <c r="E15" s="6">
        <v>0</v>
      </c>
      <c r="F15" s="5">
        <v>0</v>
      </c>
      <c r="G15" s="5">
        <v>0</v>
      </c>
      <c r="H15" s="5">
        <v>0</v>
      </c>
    </row>
    <row r="16" spans="1:8" ht="22.5" customHeight="1">
      <c r="A16" s="6">
        <v>2082703</v>
      </c>
      <c r="B16" s="6" t="s">
        <v>104</v>
      </c>
      <c r="C16" s="6">
        <v>5.86</v>
      </c>
      <c r="D16" s="6">
        <v>5.86</v>
      </c>
      <c r="E16" s="6">
        <v>0</v>
      </c>
      <c r="F16" s="5">
        <v>0</v>
      </c>
      <c r="G16" s="5">
        <v>0</v>
      </c>
      <c r="H16" s="5">
        <v>0</v>
      </c>
    </row>
    <row r="17" spans="1:8" ht="22.5" customHeight="1">
      <c r="A17" s="17">
        <v>210</v>
      </c>
      <c r="B17" s="17" t="s">
        <v>86</v>
      </c>
      <c r="C17" s="17">
        <v>65.55</v>
      </c>
      <c r="D17" s="17">
        <v>65.55</v>
      </c>
      <c r="E17" s="6">
        <v>0</v>
      </c>
      <c r="F17" s="5">
        <v>0</v>
      </c>
      <c r="G17" s="5">
        <v>0</v>
      </c>
      <c r="H17" s="5">
        <v>0</v>
      </c>
    </row>
    <row r="18" spans="1:8" ht="22.5" customHeight="1">
      <c r="A18" s="6">
        <v>21011</v>
      </c>
      <c r="B18" s="6" t="s">
        <v>87</v>
      </c>
      <c r="C18" s="6">
        <v>65.55</v>
      </c>
      <c r="D18" s="6">
        <v>65.55</v>
      </c>
      <c r="E18" s="6">
        <v>0</v>
      </c>
      <c r="F18" s="5">
        <v>0</v>
      </c>
      <c r="G18" s="5">
        <v>0</v>
      </c>
      <c r="H18" s="5">
        <v>0</v>
      </c>
    </row>
    <row r="19" spans="1:8" ht="22.5" customHeight="1">
      <c r="A19" s="6">
        <v>2101102</v>
      </c>
      <c r="B19" s="6" t="s">
        <v>130</v>
      </c>
      <c r="C19" s="6">
        <v>65.55</v>
      </c>
      <c r="D19" s="6">
        <v>65.55</v>
      </c>
      <c r="E19" s="6">
        <v>0</v>
      </c>
      <c r="F19" s="5">
        <v>0</v>
      </c>
      <c r="G19" s="5">
        <v>0</v>
      </c>
      <c r="H19" s="5">
        <v>0</v>
      </c>
    </row>
    <row r="20" spans="1:8" ht="22.5" customHeight="1">
      <c r="A20" s="17">
        <v>213</v>
      </c>
      <c r="B20" s="17" t="s">
        <v>88</v>
      </c>
      <c r="C20" s="17">
        <v>1584.65</v>
      </c>
      <c r="D20" s="6">
        <v>1383.2</v>
      </c>
      <c r="E20" s="6">
        <f>C20-D20</f>
        <v>201.45000000000005</v>
      </c>
      <c r="F20" s="5">
        <v>0</v>
      </c>
      <c r="G20" s="5">
        <v>0</v>
      </c>
      <c r="H20" s="5">
        <v>0</v>
      </c>
    </row>
    <row r="21" spans="1:8" ht="22.5" customHeight="1">
      <c r="A21" s="6">
        <v>21301</v>
      </c>
      <c r="B21" s="6" t="s">
        <v>89</v>
      </c>
      <c r="C21" s="6">
        <v>1583.56</v>
      </c>
      <c r="D21" s="6">
        <v>1383.2</v>
      </c>
      <c r="E21" s="6">
        <f aca="true" t="shared" si="0" ref="E21:E26">C21-D21</f>
        <v>200.3599999999999</v>
      </c>
      <c r="F21" s="5">
        <v>0</v>
      </c>
      <c r="G21" s="5">
        <v>0</v>
      </c>
      <c r="H21" s="5">
        <v>0</v>
      </c>
    </row>
    <row r="22" spans="1:8" ht="22.5" customHeight="1">
      <c r="A22" s="6">
        <v>2130104</v>
      </c>
      <c r="B22" s="6" t="s">
        <v>90</v>
      </c>
      <c r="C22" s="6">
        <v>1442.46</v>
      </c>
      <c r="D22" s="3">
        <v>1383.2</v>
      </c>
      <c r="E22" s="6">
        <f t="shared" si="0"/>
        <v>59.25999999999999</v>
      </c>
      <c r="F22" s="5">
        <v>0</v>
      </c>
      <c r="G22" s="5">
        <v>0</v>
      </c>
      <c r="H22" s="5">
        <v>0</v>
      </c>
    </row>
    <row r="23" spans="1:8" ht="22.5" customHeight="1">
      <c r="A23" s="6">
        <v>2130106</v>
      </c>
      <c r="B23" s="6" t="s">
        <v>131</v>
      </c>
      <c r="C23" s="6">
        <v>112.55</v>
      </c>
      <c r="D23" s="3">
        <v>0</v>
      </c>
      <c r="E23" s="6">
        <f t="shared" si="0"/>
        <v>112.55</v>
      </c>
      <c r="F23" s="5">
        <v>0</v>
      </c>
      <c r="G23" s="5">
        <v>0</v>
      </c>
      <c r="H23" s="5">
        <v>0</v>
      </c>
    </row>
    <row r="24" spans="1:8" ht="22.5" customHeight="1">
      <c r="A24" s="6">
        <v>2130122</v>
      </c>
      <c r="B24" s="6" t="s">
        <v>133</v>
      </c>
      <c r="C24" s="6">
        <v>28.55</v>
      </c>
      <c r="D24" s="3">
        <v>0</v>
      </c>
      <c r="E24" s="6">
        <f t="shared" si="0"/>
        <v>28.55</v>
      </c>
      <c r="F24" s="5"/>
      <c r="G24" s="5"/>
      <c r="H24" s="5"/>
    </row>
    <row r="25" spans="1:8" ht="22.5" customHeight="1">
      <c r="A25" s="6">
        <v>21399</v>
      </c>
      <c r="B25" s="6" t="s">
        <v>132</v>
      </c>
      <c r="C25" s="6">
        <v>1.09</v>
      </c>
      <c r="D25" s="3"/>
      <c r="E25" s="6">
        <f t="shared" si="0"/>
        <v>1.09</v>
      </c>
      <c r="F25" s="5"/>
      <c r="G25" s="5"/>
      <c r="H25" s="5"/>
    </row>
    <row r="26" spans="1:8" ht="22.5" customHeight="1">
      <c r="A26" s="6">
        <v>213999</v>
      </c>
      <c r="B26" s="6" t="s">
        <v>132</v>
      </c>
      <c r="C26" s="6">
        <v>1.09</v>
      </c>
      <c r="D26" s="3">
        <v>0</v>
      </c>
      <c r="E26" s="6">
        <f t="shared" si="0"/>
        <v>1.09</v>
      </c>
      <c r="F26" s="5">
        <v>0</v>
      </c>
      <c r="G26" s="5">
        <v>0</v>
      </c>
      <c r="H26" s="5">
        <v>0</v>
      </c>
    </row>
    <row r="27" spans="1:8" ht="22.5" customHeight="1">
      <c r="A27" s="17">
        <v>221</v>
      </c>
      <c r="B27" s="17" t="s">
        <v>94</v>
      </c>
      <c r="C27" s="6">
        <v>97.08</v>
      </c>
      <c r="D27" s="3">
        <v>97.08</v>
      </c>
      <c r="E27" s="3">
        <v>0</v>
      </c>
      <c r="F27" s="3"/>
      <c r="G27" s="3"/>
      <c r="H27" s="3"/>
    </row>
    <row r="28" spans="1:8" ht="22.5" customHeight="1">
      <c r="A28" s="6">
        <v>22101</v>
      </c>
      <c r="B28" s="6" t="s">
        <v>95</v>
      </c>
      <c r="C28" s="17">
        <v>97.08</v>
      </c>
      <c r="D28" s="3">
        <v>97.08</v>
      </c>
      <c r="E28" s="3">
        <v>0</v>
      </c>
      <c r="F28" s="3"/>
      <c r="G28" s="3"/>
      <c r="H28" s="3"/>
    </row>
    <row r="29" spans="1:8" ht="22.5" customHeight="1">
      <c r="A29" s="6">
        <v>2210201</v>
      </c>
      <c r="B29" s="6" t="s">
        <v>105</v>
      </c>
      <c r="C29" s="6">
        <v>97.08</v>
      </c>
      <c r="D29" s="3">
        <v>97.08</v>
      </c>
      <c r="E29" s="3">
        <v>0</v>
      </c>
      <c r="F29" s="3"/>
      <c r="G29" s="3"/>
      <c r="H29" s="3"/>
    </row>
    <row r="30" spans="1:8" ht="22.5" customHeight="1">
      <c r="A30" s="3"/>
      <c r="B30" s="3" t="s">
        <v>134</v>
      </c>
      <c r="C30" s="3">
        <f>C8++C5+C17+C20+C28</f>
        <v>1983.63</v>
      </c>
      <c r="D30" s="3">
        <f>D8+D17+D20+D27</f>
        <v>1760.1799999999998</v>
      </c>
      <c r="E30" s="3">
        <f>E5+E20</f>
        <v>223.45000000000005</v>
      </c>
      <c r="F30" s="3"/>
      <c r="G30" s="3"/>
      <c r="H30" s="3"/>
    </row>
  </sheetData>
  <sheetProtection/>
  <mergeCells count="3">
    <mergeCell ref="B1:H1"/>
    <mergeCell ref="G2:H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2018-09-21T01:53:53Z</cp:lastPrinted>
  <dcterms:created xsi:type="dcterms:W3CDTF">2006-09-13T11:21:51Z</dcterms:created>
  <dcterms:modified xsi:type="dcterms:W3CDTF">2018-09-21T06:41:55Z</dcterms:modified>
  <cp:category/>
  <cp:version/>
  <cp:contentType/>
  <cp:contentStatus/>
</cp:coreProperties>
</file>