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1" activeTab="1"/>
  </bookViews>
  <sheets>
    <sheet name="表一财政拨款支出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<sst xmlns="http://schemas.openxmlformats.org/spreadsheetml/2006/main" count="160">
  <si>
    <t>表1：</t>
  </si>
  <si>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</si>
  <si>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</si>
  <si>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</si>
  <si>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</si>
  <si>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</si>
  <si>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</si>
  <si>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</si>
  <si>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</si>
  <si>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</si>
  <si>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</si>
  <si>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</si>
  <si>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</si>
  <si>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</si>
  <si>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</si>
  <si>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</si>
  <si>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</si>
  <si>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(八）社会保障和就业支出</t>
  </si>
  <si>
    <t>二、上年结转</t>
  </si>
  <si>
    <t>（十）医疗卫生</t>
  </si>
  <si>
    <t>（二十）住房保障支出</t>
  </si>
  <si>
    <t>(二十九）政府彩票基金</t>
  </si>
  <si>
    <t>二、结转下年</t>
  </si>
  <si>
    <t>收 入 总 计</t>
  </si>
  <si>
    <t>支 出 总 计</t>
  </si>
  <si>
    <t>表2：</t>
  </si>
  <si>
    <t>一般公共预算支出表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</si>
  <si>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</si>
  <si>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</si>
  <si>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</si>
  <si>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</si>
  <si>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</si>
  <si>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</si>
  <si>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</si>
  <si>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</si>
  <si>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</si>
  <si>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</si>
  <si>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行政事业单位离退休</t>
  </si>
  <si>
    <t>未归口管理的行政单位离退休</t>
  </si>
  <si>
    <t>机关事业单位基本养老保险缴费支出</t>
  </si>
  <si>
    <t>残疾人事业</t>
  </si>
  <si>
    <t>行政运行</t>
  </si>
  <si>
    <t>残疾人康复</t>
  </si>
  <si>
    <t>残疾人就业和扶贫</t>
  </si>
  <si>
    <t>其他残疾人事业支出</t>
  </si>
  <si>
    <t>财政对其他社会保险基金的补贴</t>
  </si>
  <si>
    <t>财政对失业保险基金的补助</t>
  </si>
  <si>
    <t>财政对工伤保险基金的补助</t>
  </si>
  <si>
    <t>财政对生育保险基金的补助</t>
  </si>
  <si>
    <t>医疗卫生与计划生育支出</t>
  </si>
  <si>
    <t>行政事业单位医疗</t>
  </si>
  <si>
    <t>行政单位医疗</t>
  </si>
  <si>
    <t>住房保障支出</t>
  </si>
  <si>
    <t>住房改革支出</t>
  </si>
  <si>
    <t>住房公积金</t>
  </si>
  <si>
    <t>购房补贴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</si>
  <si>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</si>
  <si>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</si>
  <si>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一般公共预算基本支出表</t>
  </si>
  <si>
    <t>政府预算经济分类</t>
  </si>
  <si>
    <t>人员经费</t>
  </si>
  <si>
    <t>公用经费</t>
  </si>
  <si>
    <t>类</t>
  </si>
  <si>
    <t>款</t>
  </si>
  <si>
    <t>301</t>
  </si>
  <si>
    <t>工资福利支出</t>
  </si>
  <si>
    <t>01</t>
  </si>
  <si>
    <t>基本工资</t>
  </si>
  <si>
    <t>02</t>
  </si>
  <si>
    <t>津贴补贴</t>
  </si>
  <si>
    <t>03</t>
  </si>
  <si>
    <t>奖金</t>
  </si>
  <si>
    <t>06</t>
  </si>
  <si>
    <t>伙食补助</t>
  </si>
  <si>
    <t>08</t>
  </si>
  <si>
    <t>机关事业单位基本养老保险缴费</t>
  </si>
  <si>
    <t>10</t>
  </si>
  <si>
    <t>城镇职工基本医疗保险缴费</t>
  </si>
  <si>
    <t>其他社会保障缴费</t>
  </si>
  <si>
    <t>失业保险</t>
  </si>
  <si>
    <t>工伤保险</t>
  </si>
  <si>
    <t>生育保险</t>
  </si>
  <si>
    <t>其他工资福利支出</t>
  </si>
  <si>
    <t>302</t>
  </si>
  <si>
    <t>商品和服务支出</t>
  </si>
  <si>
    <t>办公费</t>
  </si>
  <si>
    <t>印刷费</t>
  </si>
  <si>
    <t>05</t>
  </si>
  <si>
    <t>水费</t>
  </si>
  <si>
    <t>电费</t>
  </si>
  <si>
    <t>07</t>
  </si>
  <si>
    <t>邮电费</t>
  </si>
  <si>
    <t>09</t>
  </si>
  <si>
    <t>物业管理费</t>
  </si>
  <si>
    <t>差旅费</t>
  </si>
  <si>
    <t>工会经费</t>
  </si>
  <si>
    <t>公务接待费</t>
  </si>
  <si>
    <t>公务用车运行维护费</t>
  </si>
  <si>
    <t>其他商品和服务支出</t>
  </si>
  <si>
    <t>对个人和家庭的补助</t>
  </si>
  <si>
    <t>退休费</t>
  </si>
  <si>
    <t>生活补助</t>
  </si>
  <si>
    <t>医疗费</t>
  </si>
  <si>
    <t>11</t>
  </si>
  <si>
    <t>13</t>
  </si>
  <si>
    <t>99</t>
  </si>
  <si>
    <t>其他对个人和家庭的补助</t>
  </si>
  <si>
    <t>表4：</t>
  </si>
  <si>
    <t>一般公共预算“三公”经费支出表</t>
  </si>
  <si>
    <t xml:space="preserve"> 2016年决算数</t>
  </si>
  <si>
    <t xml:space="preserve"> 2017年预算执行数</t>
  </si>
  <si>
    <t>因公出国(境)费</t>
  </si>
  <si>
    <t>公务用车购置及运行费</t>
  </si>
  <si>
    <t>公务用车购置费</t>
  </si>
  <si>
    <t>公务用车运行费</t>
  </si>
  <si>
    <t>表5：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</si>
  <si>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</si>
  <si>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</si>
  <si>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</si>
  <si>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</si>
  <si>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</si>
  <si>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彩票公益金及对应项目债务收入安排的支出</t>
  </si>
  <si>
    <t>用于残疾人事业的彩票公益金支出</t>
  </si>
  <si>
    <t>表6：</t>
  </si>
  <si>
    <t>部门收支总表</t>
  </si>
  <si>
    <t>决算数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</si>
  <si>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</si>
  <si>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</si>
  <si>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</si>
  <si>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</si>
  <si>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</si>
  <si>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</si>
  <si>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</si>
  <si>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</si>
  <si>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</si>
  <si>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</si>
  <si>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</si>
  <si>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（二十九）政府彩票基金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</si>
  <si>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</si>
  <si>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</si>
  <si>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</si>
  <si>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</si>
  <si>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</si>
  <si>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</si>
  <si>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</si>
  <si>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</si>
  <si>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</si>
  <si>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</si>
  <si>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</si>
  <si>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</si>
  <si>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</si>
  <si>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</si>
  <si>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</si>
  <si>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</si>
  <si>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表8：</t>
  </si>
  <si>
    <t>部门支出总表</t>
  </si>
  <si>
    <t>上缴上级支出</t>
  </si>
  <si>
    <t>事业单位经营支出</t>
  </si>
  <si>
    <t>对下级单位
补助支出</t>
  </si>
  <si>
    <t>彩票公益金及对应专项债务收入安排的支出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</si>
</sst>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indexed="8"/>
      <name val="宋体"/>
      <charset val="134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方正小标宋简体"/>
      <charset val="134"/>
    </font>
    <font>
      <b/>
      <sz val="10.5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11" borderId="2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17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7" borderId="16" applyNumberFormat="0" applyAlignment="0" applyProtection="0">
      <alignment vertical="center"/>
    </xf>
    <xf numFmtId="0" fontId="29" fillId="7" borderId="20" applyNumberFormat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1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3" fontId="3" fillId="0" borderId="2" xfId="8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H12" sqref="H12"/>
    </sheetView>
  </sheetViews>
  <sheetFormatPr defaultColWidth="9" defaultRowHeight="13.5" outlineLevelCol="5"/>
  <cols>
    <col min="1" max="1" width="28.25" customWidth="1"/>
    <col min="2" max="2" width="18.875" customWidth="1"/>
    <col min="3" max="3" width="27.25" customWidth="1"/>
    <col min="4" max="4" width="11.75" customWidth="1"/>
    <col min="5" max="5" width="20.875" customWidth="1"/>
    <col min="6" max="6" width="23.75" customWidth="1"/>
  </cols>
  <sheetData>
    <row r="1" ht="24" spans="1:3">
      <c r="A1" s="1" t="s">
        <v>0</v>
      </c>
      <c r="C1" s="14" t="s">
        <v>1</v>
      </c>
    </row>
    <row r="2" ht="19.5" spans="1:6">
      <c r="A2" s="60" t="s">
        <v>2</v>
      </c>
      <c r="B2" s="61"/>
      <c r="C2" s="61"/>
      <c r="D2" s="61"/>
      <c r="E2" s="62" t="s">
        <v>3</v>
      </c>
      <c r="F2" s="62"/>
    </row>
    <row r="3" ht="21.6" customHeight="1" spans="1:6">
      <c r="A3" s="63" t="s">
        <v>4</v>
      </c>
      <c r="B3" s="64"/>
      <c r="C3" s="63" t="s">
        <v>5</v>
      </c>
      <c r="D3" s="65"/>
      <c r="E3" s="65"/>
      <c r="F3" s="64"/>
    </row>
    <row r="4" spans="1:6">
      <c r="A4" s="7" t="s">
        <v>6</v>
      </c>
      <c r="B4" s="7" t="s">
        <v>7</v>
      </c>
      <c r="C4" s="7" t="s">
        <v>6</v>
      </c>
      <c r="D4" s="7" t="s">
        <v>8</v>
      </c>
      <c r="E4" s="18" t="s">
        <v>9</v>
      </c>
      <c r="F4" s="18" t="s">
        <v>10</v>
      </c>
    </row>
    <row r="5" ht="33.75" customHeight="1" spans="1:6">
      <c r="A5" s="66" t="s">
        <v>11</v>
      </c>
      <c r="B5" s="7">
        <f>B6+B7</f>
        <v>3044.47</v>
      </c>
      <c r="C5" s="7" t="s">
        <v>12</v>
      </c>
      <c r="D5" s="7">
        <f>F5+E5</f>
        <v>980</v>
      </c>
      <c r="E5" s="7">
        <f>E6+E9+E10+E11</f>
        <v>864.85</v>
      </c>
      <c r="F5" s="7">
        <f>F11</f>
        <v>115.15</v>
      </c>
    </row>
    <row r="6" ht="33.75" customHeight="1" spans="1:6">
      <c r="A6" s="67" t="s">
        <v>13</v>
      </c>
      <c r="B6" s="19">
        <v>3006.71</v>
      </c>
      <c r="C6" s="67" t="s">
        <v>14</v>
      </c>
      <c r="D6" s="7">
        <f>E6</f>
        <v>815.75</v>
      </c>
      <c r="E6" s="7">
        <f>E8</f>
        <v>815.75</v>
      </c>
      <c r="F6" s="7">
        <v>0</v>
      </c>
    </row>
    <row r="7" ht="33.75" customHeight="1" spans="1:6">
      <c r="A7" s="67" t="s">
        <v>15</v>
      </c>
      <c r="B7" s="19">
        <v>37.76</v>
      </c>
      <c r="C7" s="67" t="s">
        <v>16</v>
      </c>
      <c r="D7" s="7">
        <v>0</v>
      </c>
      <c r="E7" s="7">
        <v>0</v>
      </c>
      <c r="F7" s="7">
        <v>0</v>
      </c>
    </row>
    <row r="8" ht="33.75" customHeight="1" spans="1:6">
      <c r="A8" s="67"/>
      <c r="B8" s="19"/>
      <c r="C8" s="67" t="s">
        <v>17</v>
      </c>
      <c r="D8" s="7">
        <f>E8</f>
        <v>815.75</v>
      </c>
      <c r="E8" s="7">
        <v>815.75</v>
      </c>
      <c r="F8" s="7">
        <v>0</v>
      </c>
    </row>
    <row r="9" ht="33.75" customHeight="1" spans="1:6">
      <c r="A9" s="67" t="s">
        <v>18</v>
      </c>
      <c r="B9" s="19">
        <f>B10+B11</f>
        <v>563.64</v>
      </c>
      <c r="C9" s="67" t="s">
        <v>19</v>
      </c>
      <c r="D9" s="7">
        <f>E9</f>
        <v>15.71</v>
      </c>
      <c r="E9" s="7">
        <v>15.71</v>
      </c>
      <c r="F9" s="7">
        <v>0</v>
      </c>
    </row>
    <row r="10" ht="33.75" customHeight="1" spans="1:6">
      <c r="A10" s="67" t="s">
        <v>13</v>
      </c>
      <c r="B10" s="19">
        <v>50.75</v>
      </c>
      <c r="C10" s="67" t="s">
        <v>20</v>
      </c>
      <c r="D10" s="7">
        <f>E10</f>
        <v>33.39</v>
      </c>
      <c r="E10" s="7">
        <v>33.39</v>
      </c>
      <c r="F10" s="7">
        <v>0</v>
      </c>
    </row>
    <row r="11" ht="33.75" customHeight="1" spans="1:6">
      <c r="A11" s="67" t="s">
        <v>15</v>
      </c>
      <c r="B11" s="19">
        <v>512.89</v>
      </c>
      <c r="C11" s="68" t="s">
        <v>21</v>
      </c>
      <c r="D11" s="7">
        <f>F11</f>
        <v>115.15</v>
      </c>
      <c r="E11" s="7">
        <v>0</v>
      </c>
      <c r="F11" s="7">
        <v>115.15</v>
      </c>
    </row>
    <row r="12" ht="33.75" customHeight="1" spans="1:6">
      <c r="A12" s="19"/>
      <c r="B12" s="19"/>
      <c r="C12" s="67"/>
      <c r="D12" s="7"/>
      <c r="E12" s="7"/>
      <c r="F12" s="7"/>
    </row>
    <row r="13" ht="33.75" customHeight="1" spans="1:6">
      <c r="A13" s="19"/>
      <c r="B13" s="19"/>
      <c r="C13" s="67" t="s">
        <v>22</v>
      </c>
      <c r="D13" s="7">
        <f>E13+F13</f>
        <v>2628.11</v>
      </c>
      <c r="E13" s="7">
        <v>2260.74</v>
      </c>
      <c r="F13" s="7">
        <v>367.37</v>
      </c>
    </row>
    <row r="14" ht="33.75" customHeight="1" spans="1:6">
      <c r="A14" s="19"/>
      <c r="B14" s="19"/>
      <c r="C14" s="19"/>
      <c r="D14" s="7"/>
      <c r="E14" s="7"/>
      <c r="F14" s="7"/>
    </row>
    <row r="15" ht="33.75" customHeight="1" spans="1:6">
      <c r="A15" s="19" t="s">
        <v>23</v>
      </c>
      <c r="B15" s="19">
        <f>B5+B9</f>
        <v>3608.11</v>
      </c>
      <c r="C15" s="19" t="s">
        <v>24</v>
      </c>
      <c r="D15" s="12">
        <f>D5+D13</f>
        <v>3608.11</v>
      </c>
      <c r="E15" s="69">
        <f>E5+E13</f>
        <v>3125.59</v>
      </c>
      <c r="F15" s="7">
        <f>F11</f>
        <v>115.15</v>
      </c>
    </row>
    <row r="16" ht="24" spans="1:1">
      <c r="A16" s="14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A10" workbookViewId="0">
      <selection activeCell="G19" sqref="G19"/>
    </sheetView>
  </sheetViews>
  <sheetFormatPr defaultColWidth="9" defaultRowHeight="13.5" outlineLevelCol="5"/>
  <cols>
    <col min="1" max="1" width="8.875" customWidth="1"/>
    <col min="2" max="2" width="28.5" customWidth="1"/>
    <col min="3" max="3" width="12.125" customWidth="1"/>
    <col min="4" max="4" width="14.125" customWidth="1"/>
    <col min="5" max="5" width="12.125" customWidth="1"/>
    <col min="6" max="6" width="11.375" customWidth="1"/>
  </cols>
  <sheetData>
    <row r="1" ht="36.6" customHeight="1" spans="1:6">
      <c r="A1" s="1" t="s">
        <v>25</v>
      </c>
      <c r="B1" s="5"/>
      <c r="C1" s="2" t="s">
        <v>26</v>
      </c>
      <c r="D1" s="5"/>
      <c r="E1" s="5"/>
      <c r="F1" s="5"/>
    </row>
    <row r="2" ht="16.9" customHeight="1" spans="1:6">
      <c r="A2" s="57" t="s">
        <v>27</v>
      </c>
      <c r="B2" s="58"/>
      <c r="C2" s="58"/>
      <c r="D2" s="58"/>
      <c r="E2" s="58"/>
      <c r="F2" s="58"/>
    </row>
    <row r="3" ht="45" customHeight="1" spans="1:6">
      <c r="A3" s="7" t="s">
        <v>28</v>
      </c>
      <c r="B3" s="7"/>
      <c r="C3" s="7" t="s">
        <v>29</v>
      </c>
      <c r="D3" s="7"/>
      <c r="E3" s="7"/>
      <c r="F3" s="7" t="s">
        <v>30</v>
      </c>
    </row>
    <row r="4" ht="45" customHeight="1" spans="1:6">
      <c r="A4" s="7" t="s">
        <v>31</v>
      </c>
      <c r="B4" s="7" t="s">
        <v>32</v>
      </c>
      <c r="C4" s="7" t="s">
        <v>33</v>
      </c>
      <c r="D4" s="7" t="s">
        <v>34</v>
      </c>
      <c r="E4" s="7" t="s">
        <v>35</v>
      </c>
      <c r="F4" s="7"/>
    </row>
    <row r="5" ht="45" customHeight="1" spans="1:6">
      <c r="A5" s="7">
        <v>208</v>
      </c>
      <c r="B5" s="7" t="s">
        <v>36</v>
      </c>
      <c r="C5" s="7">
        <f>D5+E5</f>
        <v>815.75</v>
      </c>
      <c r="D5" s="7">
        <f>D6+D9+D14</f>
        <v>387.86</v>
      </c>
      <c r="E5" s="7">
        <f>E9</f>
        <v>427.89</v>
      </c>
      <c r="F5" s="31"/>
    </row>
    <row r="6" ht="45" customHeight="1" spans="1:6">
      <c r="A6" s="7">
        <v>20805</v>
      </c>
      <c r="B6" s="7" t="s">
        <v>37</v>
      </c>
      <c r="C6" s="7">
        <f>D6</f>
        <v>41.5</v>
      </c>
      <c r="D6" s="7">
        <f>D7+D8</f>
        <v>41.5</v>
      </c>
      <c r="E6" s="7">
        <v>0</v>
      </c>
      <c r="F6" s="7"/>
    </row>
    <row r="7" ht="45" customHeight="1" spans="1:6">
      <c r="A7" s="7">
        <v>2080504</v>
      </c>
      <c r="B7" s="7" t="s">
        <v>38</v>
      </c>
      <c r="C7" s="7">
        <f t="shared" ref="C7:C24" si="0">D7</f>
        <v>1.39</v>
      </c>
      <c r="D7" s="7">
        <v>1.39</v>
      </c>
      <c r="E7" s="7">
        <v>0</v>
      </c>
      <c r="F7" s="7"/>
    </row>
    <row r="8" ht="45" customHeight="1" spans="1:6">
      <c r="A8" s="7">
        <v>2080505</v>
      </c>
      <c r="B8" s="7" t="s">
        <v>39</v>
      </c>
      <c r="C8" s="7">
        <f t="shared" si="0"/>
        <v>40.11</v>
      </c>
      <c r="D8" s="7">
        <v>40.11</v>
      </c>
      <c r="E8" s="7">
        <v>0</v>
      </c>
      <c r="F8" s="7"/>
    </row>
    <row r="9" ht="45" customHeight="1" spans="1:6">
      <c r="A9" s="7">
        <v>20811</v>
      </c>
      <c r="B9" s="7" t="s">
        <v>40</v>
      </c>
      <c r="C9" s="7">
        <f>SUM(D9:E9)</f>
        <v>772.01</v>
      </c>
      <c r="D9" s="7">
        <f>D10</f>
        <v>344.12</v>
      </c>
      <c r="E9" s="7">
        <f>SUM(E10:E13)</f>
        <v>427.89</v>
      </c>
      <c r="F9" s="7"/>
    </row>
    <row r="10" ht="45" customHeight="1" spans="1:6">
      <c r="A10" s="7">
        <v>2081101</v>
      </c>
      <c r="B10" s="7" t="s">
        <v>41</v>
      </c>
      <c r="C10" s="7">
        <f>D10+E10</f>
        <v>362.67</v>
      </c>
      <c r="D10" s="7">
        <v>344.12</v>
      </c>
      <c r="E10" s="7">
        <v>18.55</v>
      </c>
      <c r="F10" s="7"/>
    </row>
    <row r="11" ht="45" customHeight="1" spans="1:6">
      <c r="A11" s="7">
        <v>2081104</v>
      </c>
      <c r="B11" s="7" t="s">
        <v>42</v>
      </c>
      <c r="C11" s="7">
        <f>D11+E11</f>
        <v>84.36</v>
      </c>
      <c r="D11" s="7">
        <v>0</v>
      </c>
      <c r="E11" s="7">
        <v>84.36</v>
      </c>
      <c r="F11" s="7"/>
    </row>
    <row r="12" ht="45" customHeight="1" spans="1:6">
      <c r="A12" s="7">
        <v>2081105</v>
      </c>
      <c r="B12" s="7" t="s">
        <v>43</v>
      </c>
      <c r="C12" s="7">
        <f>D12+E12</f>
        <v>4.45</v>
      </c>
      <c r="D12" s="7">
        <v>0</v>
      </c>
      <c r="E12" s="7">
        <v>4.45</v>
      </c>
      <c r="F12" s="7"/>
    </row>
    <row r="13" ht="45" customHeight="1" spans="1:6">
      <c r="A13" s="7">
        <v>2081199</v>
      </c>
      <c r="B13" s="7" t="s">
        <v>44</v>
      </c>
      <c r="C13" s="7">
        <f>D13+E13</f>
        <v>320.53</v>
      </c>
      <c r="D13" s="7">
        <v>0</v>
      </c>
      <c r="E13" s="7">
        <v>320.53</v>
      </c>
      <c r="F13" s="7"/>
    </row>
    <row r="14" ht="45" customHeight="1" spans="1:6">
      <c r="A14" s="7">
        <v>20827</v>
      </c>
      <c r="B14" s="7" t="s">
        <v>45</v>
      </c>
      <c r="C14" s="7">
        <f>D14+E14</f>
        <v>2.24</v>
      </c>
      <c r="D14" s="7">
        <f>D15+D16+D17</f>
        <v>2.24</v>
      </c>
      <c r="E14" s="7">
        <v>0</v>
      </c>
      <c r="F14" s="7"/>
    </row>
    <row r="15" ht="45" customHeight="1" spans="1:6">
      <c r="A15" s="7">
        <v>2082701</v>
      </c>
      <c r="B15" s="7" t="s">
        <v>46</v>
      </c>
      <c r="C15" s="7">
        <f t="shared" si="0"/>
        <v>0.53</v>
      </c>
      <c r="D15" s="7">
        <v>0.53</v>
      </c>
      <c r="E15" s="7">
        <v>0</v>
      </c>
      <c r="F15" s="7"/>
    </row>
    <row r="16" ht="45" customHeight="1" spans="1:6">
      <c r="A16" s="7">
        <v>2082702</v>
      </c>
      <c r="B16" s="7" t="s">
        <v>47</v>
      </c>
      <c r="C16" s="7">
        <f t="shared" si="0"/>
        <v>0.38</v>
      </c>
      <c r="D16" s="7">
        <v>0.38</v>
      </c>
      <c r="E16" s="7">
        <v>0</v>
      </c>
      <c r="F16" s="7"/>
    </row>
    <row r="17" ht="45" customHeight="1" spans="1:6">
      <c r="A17" s="7">
        <v>2082703</v>
      </c>
      <c r="B17" s="7" t="s">
        <v>48</v>
      </c>
      <c r="C17" s="7">
        <f t="shared" si="0"/>
        <v>1.33</v>
      </c>
      <c r="D17" s="7">
        <v>1.33</v>
      </c>
      <c r="E17" s="7">
        <v>0</v>
      </c>
      <c r="F17" s="7"/>
    </row>
    <row r="18" ht="45" customHeight="1" spans="1:6">
      <c r="A18" s="7">
        <v>210</v>
      </c>
      <c r="B18" s="7" t="s">
        <v>49</v>
      </c>
      <c r="C18" s="7">
        <f>C19</f>
        <v>15.71</v>
      </c>
      <c r="D18" s="7">
        <f>D19</f>
        <v>15.71</v>
      </c>
      <c r="E18" s="7">
        <v>0</v>
      </c>
      <c r="F18" s="7"/>
    </row>
    <row r="19" ht="45" customHeight="1" spans="1:6">
      <c r="A19" s="7">
        <v>21011</v>
      </c>
      <c r="B19" s="7" t="s">
        <v>50</v>
      </c>
      <c r="C19" s="7">
        <f t="shared" si="0"/>
        <v>15.71</v>
      </c>
      <c r="D19" s="7">
        <f>D20</f>
        <v>15.71</v>
      </c>
      <c r="E19" s="7">
        <v>0</v>
      </c>
      <c r="F19" s="7"/>
    </row>
    <row r="20" ht="45" customHeight="1" spans="1:6">
      <c r="A20" s="7">
        <v>2101101</v>
      </c>
      <c r="B20" s="7" t="s">
        <v>51</v>
      </c>
      <c r="C20" s="7">
        <f t="shared" si="0"/>
        <v>15.71</v>
      </c>
      <c r="D20" s="7">
        <v>15.71</v>
      </c>
      <c r="E20" s="7">
        <v>0</v>
      </c>
      <c r="F20" s="7"/>
    </row>
    <row r="21" ht="45" customHeight="1" spans="1:6">
      <c r="A21" s="7">
        <v>221</v>
      </c>
      <c r="B21" s="7" t="s">
        <v>52</v>
      </c>
      <c r="C21" s="7">
        <f t="shared" si="0"/>
        <v>33.39</v>
      </c>
      <c r="D21" s="7">
        <f>D22</f>
        <v>33.39</v>
      </c>
      <c r="E21" s="7">
        <v>0</v>
      </c>
      <c r="F21" s="7"/>
    </row>
    <row r="22" ht="45" customHeight="1" spans="1:6">
      <c r="A22" s="7">
        <v>2202</v>
      </c>
      <c r="B22" s="7" t="s">
        <v>53</v>
      </c>
      <c r="C22" s="7">
        <f t="shared" si="0"/>
        <v>33.39</v>
      </c>
      <c r="D22" s="7">
        <f>D23+D24</f>
        <v>33.39</v>
      </c>
      <c r="E22" s="7">
        <v>0</v>
      </c>
      <c r="F22" s="7"/>
    </row>
    <row r="23" ht="45" customHeight="1" spans="1:6">
      <c r="A23" s="7">
        <v>2210201</v>
      </c>
      <c r="B23" s="7" t="s">
        <v>54</v>
      </c>
      <c r="C23" s="7">
        <f t="shared" si="0"/>
        <v>22.56</v>
      </c>
      <c r="D23" s="7">
        <v>22.56</v>
      </c>
      <c r="E23" s="7">
        <v>0</v>
      </c>
      <c r="F23" s="7"/>
    </row>
    <row r="24" ht="45" customHeight="1" spans="1:6">
      <c r="A24" s="7">
        <v>2210203</v>
      </c>
      <c r="B24" s="7" t="s">
        <v>55</v>
      </c>
      <c r="C24" s="7">
        <f t="shared" si="0"/>
        <v>10.83</v>
      </c>
      <c r="D24" s="7">
        <v>10.83</v>
      </c>
      <c r="E24" s="7">
        <v>0</v>
      </c>
      <c r="F24" s="7"/>
    </row>
    <row r="25" ht="45" customHeight="1" spans="1:6">
      <c r="A25" s="7"/>
      <c r="B25" s="7" t="s">
        <v>8</v>
      </c>
      <c r="C25" s="7">
        <f>D25+E25</f>
        <v>864.85</v>
      </c>
      <c r="D25" s="7">
        <f>D5+D19+D21</f>
        <v>436.96</v>
      </c>
      <c r="E25" s="7">
        <f>E5</f>
        <v>427.89</v>
      </c>
      <c r="F25" s="7"/>
    </row>
    <row r="26" ht="14.25" spans="1:6">
      <c r="A26" s="59" t="s">
        <v>56</v>
      </c>
      <c r="B26" s="27"/>
      <c r="C26" s="27"/>
      <c r="D26" s="27"/>
      <c r="E26" s="27"/>
      <c r="F26" s="27"/>
    </row>
  </sheetData>
  <mergeCells count="5">
    <mergeCell ref="A2:F2"/>
    <mergeCell ref="A3:B3"/>
    <mergeCell ref="C3:E3"/>
    <mergeCell ref="A26:F26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opLeftCell="A16" workbookViewId="0">
      <selection activeCell="P24" sqref="P24"/>
    </sheetView>
  </sheetViews>
  <sheetFormatPr defaultColWidth="9" defaultRowHeight="13.5"/>
  <cols>
    <col min="1" max="1" width="4.625" customWidth="1"/>
    <col min="2" max="2" width="3.5" customWidth="1"/>
    <col min="3" max="3" width="9.25" customWidth="1"/>
    <col min="4" max="4" width="8.25" customWidth="1"/>
    <col min="5" max="5" width="9.125" customWidth="1"/>
    <col min="6" max="6" width="8.375" customWidth="1"/>
    <col min="7" max="7" width="16.5" customWidth="1"/>
    <col min="8" max="8" width="10.875" customWidth="1"/>
    <col min="9" max="9" width="13.125" customWidth="1"/>
    <col min="10" max="10" width="12.375" customWidth="1"/>
  </cols>
  <sheetData>
    <row r="1" ht="30.6" customHeight="1" spans="1:7">
      <c r="A1" t="s">
        <v>57</v>
      </c>
      <c r="E1" s="1"/>
      <c r="G1" s="14" t="s">
        <v>58</v>
      </c>
    </row>
    <row r="2" ht="15.75" customHeight="1" spans="1:10">
      <c r="A2" s="31" t="s">
        <v>59</v>
      </c>
      <c r="B2" s="31"/>
      <c r="C2" s="31"/>
      <c r="D2" s="31"/>
      <c r="E2" s="31"/>
      <c r="F2" s="31"/>
      <c r="G2" s="31"/>
      <c r="H2" s="31"/>
      <c r="I2" s="31"/>
      <c r="J2" s="31" t="s">
        <v>30</v>
      </c>
    </row>
    <row r="3" ht="22.5" customHeight="1" spans="1:10">
      <c r="A3" s="31" t="s">
        <v>31</v>
      </c>
      <c r="B3" s="31"/>
      <c r="C3" s="31" t="s">
        <v>32</v>
      </c>
      <c r="D3" s="31" t="s">
        <v>8</v>
      </c>
      <c r="E3" s="32" t="s">
        <v>32</v>
      </c>
      <c r="F3" s="33"/>
      <c r="G3" s="31" t="s">
        <v>32</v>
      </c>
      <c r="H3" s="34" t="s">
        <v>60</v>
      </c>
      <c r="I3" s="31" t="s">
        <v>61</v>
      </c>
      <c r="J3" s="31"/>
    </row>
    <row r="4" ht="25.5" customHeight="1" spans="1:16">
      <c r="A4" s="35" t="s">
        <v>62</v>
      </c>
      <c r="B4" s="31" t="s">
        <v>63</v>
      </c>
      <c r="C4" s="31"/>
      <c r="D4" s="31"/>
      <c r="E4" s="31" t="s">
        <v>62</v>
      </c>
      <c r="F4" s="31" t="s">
        <v>63</v>
      </c>
      <c r="G4" s="31"/>
      <c r="H4" s="36"/>
      <c r="I4" s="31"/>
      <c r="J4" s="31"/>
      <c r="K4" s="5"/>
      <c r="L4" s="5"/>
      <c r="M4" s="5"/>
      <c r="N4" s="5"/>
      <c r="O4" s="5"/>
      <c r="P4" s="5"/>
    </row>
    <row r="5" ht="24.95" customHeight="1" spans="1:16">
      <c r="A5" s="37" t="s">
        <v>64</v>
      </c>
      <c r="B5" s="38"/>
      <c r="C5" s="39" t="s">
        <v>65</v>
      </c>
      <c r="D5" s="39">
        <v>354.93</v>
      </c>
      <c r="E5" s="40">
        <v>301</v>
      </c>
      <c r="F5" s="41" t="s">
        <v>66</v>
      </c>
      <c r="G5" s="40" t="s">
        <v>67</v>
      </c>
      <c r="H5" s="40">
        <v>54.72</v>
      </c>
      <c r="I5" s="40">
        <v>0</v>
      </c>
      <c r="J5" s="24"/>
      <c r="K5" s="5"/>
      <c r="L5" s="54"/>
      <c r="M5" s="54"/>
      <c r="N5" s="5"/>
      <c r="O5" s="5"/>
      <c r="P5" s="5"/>
    </row>
    <row r="6" ht="24.95" customHeight="1" spans="1:16">
      <c r="A6" s="37"/>
      <c r="B6" s="42"/>
      <c r="C6" s="39"/>
      <c r="D6" s="39"/>
      <c r="E6" s="24">
        <v>301</v>
      </c>
      <c r="F6" s="43" t="s">
        <v>68</v>
      </c>
      <c r="G6" s="24" t="s">
        <v>69</v>
      </c>
      <c r="H6" s="24">
        <v>143.01</v>
      </c>
      <c r="I6" s="24">
        <v>0</v>
      </c>
      <c r="J6" s="24"/>
      <c r="K6" s="5"/>
      <c r="L6" s="54"/>
      <c r="M6" s="54"/>
      <c r="N6" s="55"/>
      <c r="O6" s="5"/>
      <c r="P6" s="5"/>
    </row>
    <row r="7" ht="24.95" customHeight="1" spans="1:16">
      <c r="A7" s="37"/>
      <c r="B7" s="42"/>
      <c r="C7" s="39"/>
      <c r="D7" s="39"/>
      <c r="E7" s="24">
        <v>301</v>
      </c>
      <c r="F7" s="43" t="s">
        <v>70</v>
      </c>
      <c r="G7" s="24" t="s">
        <v>71</v>
      </c>
      <c r="H7" s="24">
        <v>24.78</v>
      </c>
      <c r="I7" s="24">
        <v>0</v>
      </c>
      <c r="J7" s="24"/>
      <c r="K7" s="5"/>
      <c r="L7" s="54"/>
      <c r="M7" s="54"/>
      <c r="N7" s="55"/>
      <c r="O7" s="5"/>
      <c r="P7" s="5"/>
    </row>
    <row r="8" ht="24.95" customHeight="1" spans="1:16">
      <c r="A8" s="37"/>
      <c r="B8" s="42"/>
      <c r="C8" s="39"/>
      <c r="D8" s="39"/>
      <c r="E8" s="24">
        <v>301</v>
      </c>
      <c r="F8" s="43" t="s">
        <v>72</v>
      </c>
      <c r="G8" s="24" t="s">
        <v>73</v>
      </c>
      <c r="H8" s="24">
        <v>10.5</v>
      </c>
      <c r="I8" s="24">
        <v>0</v>
      </c>
      <c r="J8" s="24"/>
      <c r="K8" s="5"/>
      <c r="L8" s="54"/>
      <c r="M8" s="54"/>
      <c r="N8" s="55"/>
      <c r="O8" s="5"/>
      <c r="P8" s="5"/>
    </row>
    <row r="9" ht="36" customHeight="1" spans="1:16">
      <c r="A9" s="37"/>
      <c r="B9" s="42"/>
      <c r="C9" s="39"/>
      <c r="D9" s="39"/>
      <c r="E9" s="24">
        <v>301</v>
      </c>
      <c r="F9" s="43" t="s">
        <v>74</v>
      </c>
      <c r="G9" s="24" t="s">
        <v>75</v>
      </c>
      <c r="H9" s="24">
        <v>87.6</v>
      </c>
      <c r="I9" s="24">
        <v>0</v>
      </c>
      <c r="J9" s="24"/>
      <c r="K9" s="5"/>
      <c r="L9" s="54"/>
      <c r="M9" s="54"/>
      <c r="N9" s="55"/>
      <c r="O9" s="5"/>
      <c r="P9" s="5"/>
    </row>
    <row r="10" ht="34.5" customHeight="1" spans="1:16">
      <c r="A10" s="37"/>
      <c r="B10" s="42"/>
      <c r="C10" s="39"/>
      <c r="D10" s="39"/>
      <c r="E10" s="24">
        <v>301</v>
      </c>
      <c r="F10" s="43" t="s">
        <v>76</v>
      </c>
      <c r="G10" s="24" t="s">
        <v>77</v>
      </c>
      <c r="H10" s="24">
        <v>15.71</v>
      </c>
      <c r="I10" s="24">
        <v>0</v>
      </c>
      <c r="J10" s="24"/>
      <c r="K10" s="5"/>
      <c r="L10" s="5"/>
      <c r="M10" s="5"/>
      <c r="N10" s="5"/>
      <c r="O10" s="5"/>
      <c r="P10" s="5"/>
    </row>
    <row r="11" ht="24.95" customHeight="1" spans="1:16">
      <c r="A11" s="37"/>
      <c r="B11" s="42"/>
      <c r="C11" s="39"/>
      <c r="D11" s="39"/>
      <c r="E11" s="24">
        <v>301</v>
      </c>
      <c r="F11" s="23">
        <v>12</v>
      </c>
      <c r="G11" s="24" t="s">
        <v>78</v>
      </c>
      <c r="H11" s="24">
        <v>0.53</v>
      </c>
      <c r="I11" s="24">
        <v>0</v>
      </c>
      <c r="J11" s="24" t="s">
        <v>79</v>
      </c>
      <c r="K11" s="5"/>
      <c r="L11" s="5"/>
      <c r="M11" s="56"/>
      <c r="N11" s="5"/>
      <c r="O11" s="5"/>
      <c r="P11" s="5"/>
    </row>
    <row r="12" ht="24.95" customHeight="1" spans="1:16">
      <c r="A12" s="37"/>
      <c r="B12" s="42"/>
      <c r="C12" s="39"/>
      <c r="D12" s="39"/>
      <c r="E12" s="24">
        <v>301</v>
      </c>
      <c r="F12" s="23">
        <v>12</v>
      </c>
      <c r="G12" s="24" t="s">
        <v>78</v>
      </c>
      <c r="H12" s="24">
        <v>0.38</v>
      </c>
      <c r="I12" s="24">
        <v>0</v>
      </c>
      <c r="J12" s="24" t="s">
        <v>80</v>
      </c>
      <c r="K12" s="5"/>
      <c r="L12" s="5"/>
      <c r="M12" s="56"/>
      <c r="N12" s="5"/>
      <c r="O12" s="5"/>
      <c r="P12" s="5"/>
    </row>
    <row r="13" ht="24.95" customHeight="1" spans="1:16">
      <c r="A13" s="37"/>
      <c r="B13" s="42"/>
      <c r="C13" s="39"/>
      <c r="D13" s="39"/>
      <c r="E13" s="24">
        <v>301</v>
      </c>
      <c r="F13" s="23">
        <v>12</v>
      </c>
      <c r="G13" s="24" t="s">
        <v>78</v>
      </c>
      <c r="H13" s="24">
        <v>1.33</v>
      </c>
      <c r="I13" s="24">
        <v>0</v>
      </c>
      <c r="J13" s="24" t="s">
        <v>81</v>
      </c>
      <c r="K13" s="5"/>
      <c r="L13" s="5"/>
      <c r="M13" s="56"/>
      <c r="N13" s="5"/>
      <c r="O13" s="5"/>
      <c r="P13" s="5"/>
    </row>
    <row r="14" ht="24.95" customHeight="1" spans="1:16">
      <c r="A14" s="44"/>
      <c r="B14" s="45"/>
      <c r="C14" s="46"/>
      <c r="D14" s="46"/>
      <c r="E14" s="24">
        <v>301</v>
      </c>
      <c r="F14" s="24">
        <v>99</v>
      </c>
      <c r="G14" s="24" t="s">
        <v>82</v>
      </c>
      <c r="H14" s="24">
        <v>16.37</v>
      </c>
      <c r="I14" s="24">
        <v>0</v>
      </c>
      <c r="J14" s="24"/>
      <c r="K14" s="5"/>
      <c r="L14" s="5"/>
      <c r="M14" s="56"/>
      <c r="N14" s="5"/>
      <c r="O14" s="5"/>
      <c r="P14" s="5"/>
    </row>
    <row r="15" ht="24.95" customHeight="1" spans="1:16">
      <c r="A15" s="47" t="s">
        <v>83</v>
      </c>
      <c r="B15" s="48"/>
      <c r="C15" s="49" t="s">
        <v>84</v>
      </c>
      <c r="D15" s="49">
        <v>26.04</v>
      </c>
      <c r="E15" s="24">
        <v>302</v>
      </c>
      <c r="F15" s="41" t="s">
        <v>66</v>
      </c>
      <c r="G15" s="24" t="s">
        <v>85</v>
      </c>
      <c r="H15" s="24">
        <v>0</v>
      </c>
      <c r="I15" s="24">
        <v>3.13</v>
      </c>
      <c r="J15" s="24"/>
      <c r="K15" s="5"/>
      <c r="L15" s="5"/>
      <c r="M15" s="56"/>
      <c r="N15" s="5"/>
      <c r="O15" s="5"/>
      <c r="P15" s="5"/>
    </row>
    <row r="16" ht="24.95" customHeight="1" spans="1:16">
      <c r="A16" s="47"/>
      <c r="B16" s="50"/>
      <c r="C16" s="49"/>
      <c r="D16" s="49"/>
      <c r="E16" s="24">
        <v>302</v>
      </c>
      <c r="F16" s="41" t="s">
        <v>68</v>
      </c>
      <c r="G16" s="24" t="s">
        <v>86</v>
      </c>
      <c r="H16" s="24">
        <v>0</v>
      </c>
      <c r="I16" s="24">
        <v>1.04</v>
      </c>
      <c r="J16" s="24"/>
      <c r="K16" s="5"/>
      <c r="L16" s="5"/>
      <c r="M16" s="56"/>
      <c r="N16" s="5"/>
      <c r="O16" s="5"/>
      <c r="P16" s="5"/>
    </row>
    <row r="17" ht="24.95" customHeight="1" spans="1:16">
      <c r="A17" s="47"/>
      <c r="B17" s="50"/>
      <c r="C17" s="49"/>
      <c r="D17" s="49"/>
      <c r="E17" s="24">
        <v>302</v>
      </c>
      <c r="F17" s="43" t="s">
        <v>87</v>
      </c>
      <c r="G17" s="24" t="s">
        <v>88</v>
      </c>
      <c r="H17" s="24">
        <v>0</v>
      </c>
      <c r="I17" s="24">
        <v>0.5</v>
      </c>
      <c r="J17" s="24"/>
      <c r="K17" s="5"/>
      <c r="L17" s="5"/>
      <c r="M17" s="56"/>
      <c r="N17" s="5"/>
      <c r="O17" s="5"/>
      <c r="P17" s="5"/>
    </row>
    <row r="18" ht="24.95" customHeight="1" spans="1:16">
      <c r="A18" s="47"/>
      <c r="B18" s="50"/>
      <c r="C18" s="49"/>
      <c r="D18" s="49"/>
      <c r="E18" s="24">
        <v>302</v>
      </c>
      <c r="F18" s="43" t="s">
        <v>72</v>
      </c>
      <c r="G18" s="24" t="s">
        <v>89</v>
      </c>
      <c r="H18" s="24">
        <v>0</v>
      </c>
      <c r="I18" s="24">
        <v>2.13</v>
      </c>
      <c r="J18" s="24"/>
      <c r="K18" s="5"/>
      <c r="L18" s="5"/>
      <c r="M18" s="56"/>
      <c r="N18" s="5"/>
      <c r="O18" s="5"/>
      <c r="P18" s="5"/>
    </row>
    <row r="19" ht="24.95" customHeight="1" spans="1:16">
      <c r="A19" s="47"/>
      <c r="B19" s="50"/>
      <c r="C19" s="49"/>
      <c r="D19" s="49"/>
      <c r="E19" s="24">
        <v>302</v>
      </c>
      <c r="F19" s="43" t="s">
        <v>90</v>
      </c>
      <c r="G19" s="24" t="s">
        <v>91</v>
      </c>
      <c r="H19" s="24">
        <v>0</v>
      </c>
      <c r="I19" s="24">
        <v>0.1</v>
      </c>
      <c r="J19" s="24"/>
      <c r="K19" s="5"/>
      <c r="L19" s="5"/>
      <c r="M19" s="56"/>
      <c r="N19" s="5"/>
      <c r="O19" s="5"/>
      <c r="P19" s="5"/>
    </row>
    <row r="20" ht="24.95" customHeight="1" spans="1:16">
      <c r="A20" s="47"/>
      <c r="B20" s="50"/>
      <c r="C20" s="49"/>
      <c r="D20" s="49"/>
      <c r="E20" s="24">
        <v>302</v>
      </c>
      <c r="F20" s="43" t="s">
        <v>92</v>
      </c>
      <c r="G20" s="24" t="s">
        <v>93</v>
      </c>
      <c r="H20" s="24">
        <v>0</v>
      </c>
      <c r="I20" s="24">
        <v>0.93</v>
      </c>
      <c r="J20" s="24"/>
      <c r="K20" s="5"/>
      <c r="L20" s="5"/>
      <c r="M20" s="56"/>
      <c r="N20" s="5"/>
      <c r="O20" s="5"/>
      <c r="P20" s="5"/>
    </row>
    <row r="21" ht="24.95" customHeight="1" spans="1:16">
      <c r="A21" s="47"/>
      <c r="B21" s="50"/>
      <c r="C21" s="49"/>
      <c r="D21" s="49"/>
      <c r="E21" s="24">
        <v>302</v>
      </c>
      <c r="F21" s="43">
        <v>11</v>
      </c>
      <c r="G21" s="24" t="s">
        <v>94</v>
      </c>
      <c r="H21" s="24">
        <v>0</v>
      </c>
      <c r="I21" s="24">
        <v>2.23</v>
      </c>
      <c r="J21" s="24"/>
      <c r="K21" s="5"/>
      <c r="L21" s="5"/>
      <c r="M21" s="56"/>
      <c r="N21" s="5"/>
      <c r="O21" s="5"/>
      <c r="P21" s="5"/>
    </row>
    <row r="22" ht="24.95" customHeight="1" spans="1:16">
      <c r="A22" s="47"/>
      <c r="B22" s="50"/>
      <c r="C22" s="49"/>
      <c r="D22" s="49"/>
      <c r="E22" s="24">
        <v>302</v>
      </c>
      <c r="F22" s="43">
        <v>28</v>
      </c>
      <c r="G22" s="24" t="s">
        <v>95</v>
      </c>
      <c r="H22" s="24">
        <v>0</v>
      </c>
      <c r="I22" s="24">
        <v>4.09</v>
      </c>
      <c r="J22" s="24"/>
      <c r="K22" s="5"/>
      <c r="L22" s="5"/>
      <c r="M22" s="5"/>
      <c r="N22" s="5"/>
      <c r="O22" s="5"/>
      <c r="P22" s="5"/>
    </row>
    <row r="23" ht="24.95" customHeight="1" spans="1:10">
      <c r="A23" s="47"/>
      <c r="B23" s="50"/>
      <c r="C23" s="49"/>
      <c r="D23" s="49"/>
      <c r="E23" s="24">
        <v>302</v>
      </c>
      <c r="F23" s="43">
        <v>17</v>
      </c>
      <c r="G23" s="24" t="s">
        <v>96</v>
      </c>
      <c r="H23" s="24">
        <v>0</v>
      </c>
      <c r="I23" s="24">
        <v>0.41</v>
      </c>
      <c r="J23" s="24"/>
    </row>
    <row r="24" ht="24.95" customHeight="1" spans="1:10">
      <c r="A24" s="47"/>
      <c r="B24" s="50"/>
      <c r="C24" s="49"/>
      <c r="D24" s="49"/>
      <c r="E24" s="24">
        <v>302</v>
      </c>
      <c r="F24" s="43">
        <v>31</v>
      </c>
      <c r="G24" s="24" t="s">
        <v>97</v>
      </c>
      <c r="H24" s="24">
        <v>0</v>
      </c>
      <c r="I24" s="24">
        <v>1.58</v>
      </c>
      <c r="J24" s="24"/>
    </row>
    <row r="25" ht="24.95" customHeight="1" spans="1:10">
      <c r="A25" s="47"/>
      <c r="B25" s="41"/>
      <c r="C25" s="40"/>
      <c r="D25" s="40"/>
      <c r="E25" s="24">
        <v>302</v>
      </c>
      <c r="F25" s="43">
        <v>99</v>
      </c>
      <c r="G25" s="24" t="s">
        <v>98</v>
      </c>
      <c r="H25" s="24">
        <v>0</v>
      </c>
      <c r="I25" s="24">
        <v>9.9</v>
      </c>
      <c r="J25" s="24"/>
    </row>
    <row r="26" s="30" customFormat="1" ht="24.95" customHeight="1" spans="1:10">
      <c r="A26" s="42">
        <v>303</v>
      </c>
      <c r="B26" s="50"/>
      <c r="C26" s="49" t="s">
        <v>99</v>
      </c>
      <c r="D26" s="49">
        <v>55.99</v>
      </c>
      <c r="E26" s="40">
        <v>303</v>
      </c>
      <c r="F26" s="43" t="s">
        <v>68</v>
      </c>
      <c r="G26" s="40" t="s">
        <v>100</v>
      </c>
      <c r="H26" s="24">
        <v>0.42</v>
      </c>
      <c r="I26" s="24">
        <v>0</v>
      </c>
      <c r="J26" s="24"/>
    </row>
    <row r="27" ht="24.95" customHeight="1" spans="1:10">
      <c r="A27" s="42"/>
      <c r="B27" s="50"/>
      <c r="C27" s="49"/>
      <c r="D27" s="49"/>
      <c r="E27" s="40">
        <v>303</v>
      </c>
      <c r="F27" s="43" t="s">
        <v>87</v>
      </c>
      <c r="G27" s="40" t="s">
        <v>101</v>
      </c>
      <c r="H27" s="24">
        <v>1.69</v>
      </c>
      <c r="I27" s="24">
        <v>0</v>
      </c>
      <c r="J27" s="24"/>
    </row>
    <row r="28" ht="24.95" customHeight="1" spans="1:13">
      <c r="A28" s="42"/>
      <c r="B28" s="50"/>
      <c r="C28" s="49"/>
      <c r="D28" s="49"/>
      <c r="E28" s="40">
        <v>303</v>
      </c>
      <c r="F28" s="43" t="s">
        <v>90</v>
      </c>
      <c r="G28" s="40" t="s">
        <v>102</v>
      </c>
      <c r="H28" s="24">
        <v>0.97</v>
      </c>
      <c r="I28" s="24">
        <v>0</v>
      </c>
      <c r="J28" s="24"/>
      <c r="M28" s="55"/>
    </row>
    <row r="29" ht="24.95" customHeight="1" spans="1:14">
      <c r="A29" s="42"/>
      <c r="B29" s="50"/>
      <c r="C29" s="49"/>
      <c r="D29" s="49"/>
      <c r="E29" s="40">
        <v>303</v>
      </c>
      <c r="F29" s="43" t="s">
        <v>103</v>
      </c>
      <c r="G29" s="40" t="s">
        <v>54</v>
      </c>
      <c r="H29" s="24">
        <v>22.56</v>
      </c>
      <c r="I29" s="24">
        <v>0</v>
      </c>
      <c r="J29" s="24"/>
      <c r="N29" s="55"/>
    </row>
    <row r="30" ht="24.95" customHeight="1" spans="1:10">
      <c r="A30" s="42"/>
      <c r="B30" s="50"/>
      <c r="C30" s="49"/>
      <c r="D30" s="49"/>
      <c r="E30" s="40">
        <v>303</v>
      </c>
      <c r="F30" s="43" t="s">
        <v>104</v>
      </c>
      <c r="G30" s="40" t="s">
        <v>55</v>
      </c>
      <c r="H30" s="24">
        <v>10.83</v>
      </c>
      <c r="I30" s="24">
        <v>0</v>
      </c>
      <c r="J30" s="24"/>
    </row>
    <row r="31" ht="24.95" customHeight="1" spans="1:10">
      <c r="A31" s="45"/>
      <c r="B31" s="41"/>
      <c r="C31" s="40"/>
      <c r="D31" s="40"/>
      <c r="E31" s="40">
        <v>303</v>
      </c>
      <c r="F31" s="43" t="s">
        <v>105</v>
      </c>
      <c r="G31" s="40" t="s">
        <v>106</v>
      </c>
      <c r="H31" s="24">
        <v>19.52</v>
      </c>
      <c r="I31" s="24">
        <v>0</v>
      </c>
      <c r="J31" s="24"/>
    </row>
    <row r="32" ht="24.95" customHeight="1" spans="1:10">
      <c r="A32" s="51" t="s">
        <v>8</v>
      </c>
      <c r="B32" s="52"/>
      <c r="C32" s="53"/>
      <c r="D32" s="24">
        <f>D5+D15+D26</f>
        <v>436.96</v>
      </c>
      <c r="E32" s="24"/>
      <c r="F32" s="24"/>
      <c r="G32" s="24"/>
      <c r="H32" s="24">
        <f>SUM(H5:H31)</f>
        <v>410.92</v>
      </c>
      <c r="I32" s="24">
        <f>SUM(I5:I31)</f>
        <v>26.04</v>
      </c>
      <c r="J32" s="24"/>
    </row>
  </sheetData>
  <mergeCells count="26">
    <mergeCell ref="A2:D2"/>
    <mergeCell ref="F2:I2"/>
    <mergeCell ref="A3:B3"/>
    <mergeCell ref="E3:F3"/>
    <mergeCell ref="A32:C32"/>
    <mergeCell ref="A5:A14"/>
    <mergeCell ref="A15:A25"/>
    <mergeCell ref="A26:A31"/>
    <mergeCell ref="B5:B14"/>
    <mergeCell ref="B15:B25"/>
    <mergeCell ref="B26:B31"/>
    <mergeCell ref="C3:C4"/>
    <mergeCell ref="C5:C14"/>
    <mergeCell ref="C15:C25"/>
    <mergeCell ref="C26:C31"/>
    <mergeCell ref="D3:D4"/>
    <mergeCell ref="D5:D14"/>
    <mergeCell ref="D15:D25"/>
    <mergeCell ref="D26:D31"/>
    <mergeCell ref="G3:G4"/>
    <mergeCell ref="H3:H4"/>
    <mergeCell ref="I3:I4"/>
    <mergeCell ref="J2:J4"/>
    <mergeCell ref="M11:M21"/>
    <mergeCell ref="N6:N9"/>
    <mergeCell ref="L5:M9"/>
  </mergeCells>
  <pageMargins left="0.86875" right="0.699305555555556" top="0.75" bottom="0.75" header="0.3" footer="0.3"/>
  <pageSetup paperSize="9" scale="9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J10" sqref="J10"/>
    </sheetView>
  </sheetViews>
  <sheetFormatPr defaultColWidth="9" defaultRowHeight="13.5"/>
  <cols>
    <col min="1" max="1" width="11.75" customWidth="1"/>
    <col min="4" max="4" width="9.5" customWidth="1"/>
    <col min="5" max="5" width="10.25" customWidth="1"/>
    <col min="6" max="6" width="10.5" customWidth="1"/>
    <col min="10" max="10" width="10" customWidth="1"/>
    <col min="11" max="11" width="12.375" customWidth="1"/>
    <col min="12" max="12" width="10.875" customWidth="1"/>
  </cols>
  <sheetData>
    <row r="1" ht="30" customHeight="1" spans="1:12">
      <c r="A1" s="1" t="s">
        <v>107</v>
      </c>
      <c r="B1" s="14" t="s">
        <v>108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ht="45" customHeight="1" spans="1:12">
      <c r="A2" s="26"/>
      <c r="B2" s="27"/>
      <c r="C2" s="27"/>
      <c r="D2" s="27"/>
      <c r="E2" s="27"/>
      <c r="F2" s="27"/>
      <c r="G2" s="26"/>
      <c r="H2" s="27"/>
      <c r="I2" s="27"/>
      <c r="J2" s="27"/>
      <c r="K2" s="27"/>
      <c r="L2" s="27"/>
    </row>
    <row r="3" ht="45" customHeight="1" spans="1:12">
      <c r="A3" s="28" t="s">
        <v>109</v>
      </c>
      <c r="B3" s="28"/>
      <c r="C3" s="28"/>
      <c r="D3" s="28"/>
      <c r="E3" s="28"/>
      <c r="F3" s="28"/>
      <c r="G3" s="28" t="s">
        <v>110</v>
      </c>
      <c r="H3" s="28"/>
      <c r="I3" s="28"/>
      <c r="J3" s="28"/>
      <c r="K3" s="28"/>
      <c r="L3" s="28"/>
    </row>
    <row r="4" ht="45" customHeight="1" spans="1:12">
      <c r="A4" s="9" t="s">
        <v>8</v>
      </c>
      <c r="B4" s="7" t="s">
        <v>111</v>
      </c>
      <c r="C4" s="9" t="s">
        <v>112</v>
      </c>
      <c r="D4" s="9"/>
      <c r="E4" s="9"/>
      <c r="F4" s="7" t="s">
        <v>96</v>
      </c>
      <c r="G4" s="9" t="s">
        <v>8</v>
      </c>
      <c r="H4" s="7" t="s">
        <v>111</v>
      </c>
      <c r="I4" s="9" t="s">
        <v>112</v>
      </c>
      <c r="J4" s="9"/>
      <c r="K4" s="9"/>
      <c r="L4" s="7" t="s">
        <v>96</v>
      </c>
    </row>
    <row r="5" ht="45" customHeight="1" spans="1:12">
      <c r="A5" s="9"/>
      <c r="B5" s="7"/>
      <c r="C5" s="7" t="s">
        <v>33</v>
      </c>
      <c r="D5" s="7" t="s">
        <v>113</v>
      </c>
      <c r="E5" s="7" t="s">
        <v>114</v>
      </c>
      <c r="F5" s="7"/>
      <c r="G5" s="9"/>
      <c r="H5" s="7"/>
      <c r="I5" s="7" t="s">
        <v>33</v>
      </c>
      <c r="J5" s="7" t="s">
        <v>113</v>
      </c>
      <c r="K5" s="7" t="s">
        <v>114</v>
      </c>
      <c r="L5" s="7"/>
    </row>
    <row r="6" ht="45" customHeight="1" spans="1:12">
      <c r="A6" s="9">
        <v>11.11</v>
      </c>
      <c r="B6" s="9">
        <v>0</v>
      </c>
      <c r="C6" s="9">
        <v>10.7</v>
      </c>
      <c r="D6" s="9">
        <v>0</v>
      </c>
      <c r="E6" s="9">
        <v>10.7</v>
      </c>
      <c r="F6" s="9">
        <v>0.41</v>
      </c>
      <c r="G6" s="9">
        <v>4.91</v>
      </c>
      <c r="H6" s="9">
        <v>0</v>
      </c>
      <c r="I6" s="9">
        <f>K6+L6</f>
        <v>4.91</v>
      </c>
      <c r="J6" s="9">
        <v>0</v>
      </c>
      <c r="K6" s="9">
        <v>4.25</v>
      </c>
      <c r="L6" s="9">
        <v>0.66</v>
      </c>
    </row>
    <row r="7" ht="45" customHeight="1" spans="1:1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ht="45" customHeight="1" spans="1:1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ht="45" customHeight="1" spans="1:1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ht="45" customHeight="1" spans="1:1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</sheetData>
  <mergeCells count="11">
    <mergeCell ref="B1:L1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938888888888889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9" defaultRowHeight="13.5" outlineLevelCol="5"/>
  <cols>
    <col min="1" max="1" width="8.625" customWidth="1"/>
    <col min="2" max="2" width="20.875" customWidth="1"/>
    <col min="3" max="3" width="8.25" customWidth="1"/>
    <col min="4" max="4" width="13" customWidth="1"/>
    <col min="5" max="5" width="13.5" customWidth="1"/>
    <col min="6" max="6" width="11.125" customWidth="1"/>
  </cols>
  <sheetData>
    <row r="1" ht="24" spans="1:6">
      <c r="A1" s="1" t="s">
        <v>115</v>
      </c>
      <c r="B1" s="14"/>
      <c r="C1" s="14" t="s">
        <v>116</v>
      </c>
      <c r="D1" s="14"/>
      <c r="E1" s="14"/>
      <c r="F1" s="14"/>
    </row>
    <row r="2" ht="21" customHeight="1" spans="1:6">
      <c r="A2" s="22" t="s">
        <v>117</v>
      </c>
      <c r="E2" s="6" t="s">
        <v>3</v>
      </c>
      <c r="F2" s="6"/>
    </row>
    <row r="3" ht="27.6" customHeight="1" spans="1:6">
      <c r="A3" s="23" t="s">
        <v>31</v>
      </c>
      <c r="B3" s="23" t="s">
        <v>118</v>
      </c>
      <c r="C3" s="23" t="s">
        <v>119</v>
      </c>
      <c r="D3" s="23" t="s">
        <v>120</v>
      </c>
      <c r="E3" s="23"/>
      <c r="F3" s="23"/>
    </row>
    <row r="4" ht="27.6" customHeight="1" spans="1:6">
      <c r="A4" s="23"/>
      <c r="B4" s="23"/>
      <c r="C4" s="23"/>
      <c r="D4" s="23" t="s">
        <v>8</v>
      </c>
      <c r="E4" s="23" t="s">
        <v>34</v>
      </c>
      <c r="F4" s="23" t="s">
        <v>35</v>
      </c>
    </row>
    <row r="5" ht="41.25" customHeight="1" spans="1:6">
      <c r="A5" s="23">
        <v>22960</v>
      </c>
      <c r="B5" s="24" t="s">
        <v>121</v>
      </c>
      <c r="C5" s="24"/>
      <c r="D5" s="23">
        <f>F5</f>
        <v>115.15</v>
      </c>
      <c r="E5" s="23">
        <v>0</v>
      </c>
      <c r="F5" s="23">
        <f>F6</f>
        <v>115.15</v>
      </c>
    </row>
    <row r="6" ht="38.25" customHeight="1" spans="1:6">
      <c r="A6" s="23">
        <v>2296006</v>
      </c>
      <c r="B6" s="24" t="s">
        <v>122</v>
      </c>
      <c r="C6" s="24"/>
      <c r="D6" s="23">
        <f>F6</f>
        <v>115.15</v>
      </c>
      <c r="E6" s="23">
        <v>0</v>
      </c>
      <c r="F6" s="23">
        <v>115.15</v>
      </c>
    </row>
    <row r="7" ht="27.6" customHeight="1" spans="1:6">
      <c r="A7" s="9"/>
      <c r="B7" s="7"/>
      <c r="C7" s="7"/>
      <c r="D7" s="9"/>
      <c r="E7" s="9"/>
      <c r="F7" s="9"/>
    </row>
    <row r="8" ht="27.6" customHeight="1" spans="1:6">
      <c r="A8" s="8"/>
      <c r="B8" s="8"/>
      <c r="C8" s="8"/>
      <c r="D8" s="8"/>
      <c r="E8" s="8"/>
      <c r="F8" s="8"/>
    </row>
    <row r="9" ht="27.6" customHeight="1" spans="1:6">
      <c r="A9" s="8"/>
      <c r="B9" s="8"/>
      <c r="C9" s="8"/>
      <c r="D9" s="8"/>
      <c r="E9" s="8"/>
      <c r="F9" s="8"/>
    </row>
    <row r="10" ht="27.6" customHeight="1" spans="1:6">
      <c r="A10" s="8"/>
      <c r="B10" s="8"/>
      <c r="C10" s="8"/>
      <c r="D10" s="8"/>
      <c r="E10" s="8"/>
      <c r="F10" s="8"/>
    </row>
    <row r="11" ht="27.6" customHeight="1" spans="1:6">
      <c r="A11" s="8"/>
      <c r="B11" s="8"/>
      <c r="C11" s="8"/>
      <c r="D11" s="8"/>
      <c r="E11" s="8"/>
      <c r="F11" s="8"/>
    </row>
    <row r="12" ht="27.6" customHeight="1" spans="1:6">
      <c r="A12" s="8"/>
      <c r="B12" s="8"/>
      <c r="C12" s="8"/>
      <c r="D12" s="8"/>
      <c r="E12" s="8"/>
      <c r="F12" s="8"/>
    </row>
    <row r="13" ht="27.6" customHeight="1" spans="1:6">
      <c r="A13" s="8"/>
      <c r="B13" s="8"/>
      <c r="C13" s="8"/>
      <c r="D13" s="8"/>
      <c r="E13" s="8"/>
      <c r="F13" s="8"/>
    </row>
    <row r="14" ht="27.6" customHeight="1" spans="1:6">
      <c r="A14" s="8"/>
      <c r="B14" s="8"/>
      <c r="C14" s="8"/>
      <c r="D14" s="8"/>
      <c r="E14" s="8"/>
      <c r="F14" s="8"/>
    </row>
    <row r="15" ht="27.6" customHeight="1" spans="1:6">
      <c r="A15" s="8"/>
      <c r="B15" s="8"/>
      <c r="C15" s="8"/>
      <c r="D15" s="8"/>
      <c r="E15" s="8"/>
      <c r="F15" s="8"/>
    </row>
    <row r="16" ht="27.6" customHeight="1" spans="1:6">
      <c r="A16" s="8"/>
      <c r="B16" s="8"/>
      <c r="C16" s="8"/>
      <c r="D16" s="8"/>
      <c r="E16" s="8"/>
      <c r="F16" s="8"/>
    </row>
    <row r="17" ht="27.6" customHeight="1" spans="1:6">
      <c r="A17" s="8"/>
      <c r="B17" s="8"/>
      <c r="C17" s="8"/>
      <c r="D17" s="8"/>
      <c r="E17" s="8"/>
      <c r="F17" s="8"/>
    </row>
    <row r="18" ht="27.6" customHeight="1" spans="1:6">
      <c r="A18" s="8"/>
      <c r="B18" s="8"/>
      <c r="C18" s="8"/>
      <c r="D18" s="8"/>
      <c r="E18" s="8"/>
      <c r="F18" s="8"/>
    </row>
    <row r="19" ht="27.6" customHeight="1" spans="1:6">
      <c r="A19" s="8"/>
      <c r="B19" s="8"/>
      <c r="C19" s="8"/>
      <c r="D19" s="8"/>
      <c r="E19" s="8"/>
      <c r="F19" s="8"/>
    </row>
    <row r="20" ht="27.6" customHeight="1" spans="1:6">
      <c r="A20" s="9" t="s">
        <v>8</v>
      </c>
      <c r="B20" s="9"/>
      <c r="C20" s="8"/>
      <c r="D20" s="8">
        <f>F20</f>
        <v>115.15</v>
      </c>
      <c r="E20" s="8">
        <v>0</v>
      </c>
      <c r="F20" s="8">
        <f>F5</f>
        <v>115.15</v>
      </c>
    </row>
    <row r="21" ht="28.5" customHeight="1" spans="1:6">
      <c r="A21" s="25"/>
      <c r="B21" s="25"/>
      <c r="C21" s="25"/>
      <c r="D21" s="25"/>
      <c r="E21" s="25"/>
      <c r="F21" s="25"/>
    </row>
  </sheetData>
  <mergeCells count="7">
    <mergeCell ref="E2:F2"/>
    <mergeCell ref="D3:F3"/>
    <mergeCell ref="A20:B20"/>
    <mergeCell ref="A21:F21"/>
    <mergeCell ref="A3:A4"/>
    <mergeCell ref="B3:B4"/>
    <mergeCell ref="C3:C4"/>
  </mergeCells>
  <pageMargins left="1.05" right="0.9" top="0.75" bottom="0.75" header="0.349305555555556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D6" sqref="D6"/>
    </sheetView>
  </sheetViews>
  <sheetFormatPr defaultColWidth="9" defaultRowHeight="13.5" outlineLevelCol="3"/>
  <cols>
    <col min="1" max="1" width="34.5" customWidth="1"/>
    <col min="2" max="2" width="28.875" customWidth="1"/>
    <col min="3" max="3" width="40.5" customWidth="1"/>
    <col min="4" max="4" width="23.75" customWidth="1"/>
  </cols>
  <sheetData>
    <row r="1" ht="22.5" customHeight="1" spans="1:4">
      <c r="A1" s="1" t="s">
        <v>123</v>
      </c>
      <c r="B1" s="14" t="s">
        <v>124</v>
      </c>
      <c r="C1" s="14"/>
      <c r="D1" s="14"/>
    </row>
    <row r="2" ht="21.6" customHeight="1" spans="1:4">
      <c r="A2" s="17"/>
      <c r="D2" t="s">
        <v>3</v>
      </c>
    </row>
    <row r="3" ht="28.15" customHeight="1" spans="1:4">
      <c r="A3" s="7" t="s">
        <v>4</v>
      </c>
      <c r="B3" s="7"/>
      <c r="C3" s="7" t="s">
        <v>5</v>
      </c>
      <c r="D3" s="7"/>
    </row>
    <row r="4" ht="28.15" customHeight="1" spans="1:4">
      <c r="A4" s="7" t="s">
        <v>6</v>
      </c>
      <c r="B4" s="7" t="s">
        <v>7</v>
      </c>
      <c r="C4" s="7" t="s">
        <v>6</v>
      </c>
      <c r="D4" s="7" t="s">
        <v>125</v>
      </c>
    </row>
    <row r="5" ht="28.15" customHeight="1" spans="1:4">
      <c r="A5" s="18" t="s">
        <v>126</v>
      </c>
      <c r="B5" s="19">
        <v>3006.71</v>
      </c>
      <c r="C5" s="18" t="s">
        <v>127</v>
      </c>
      <c r="D5" s="7">
        <f>D11</f>
        <v>815.75</v>
      </c>
    </row>
    <row r="6" ht="28.15" customHeight="1" spans="1:4">
      <c r="A6" s="18" t="s">
        <v>128</v>
      </c>
      <c r="B6" s="7">
        <v>37.76</v>
      </c>
      <c r="C6" s="18" t="s">
        <v>129</v>
      </c>
      <c r="D6" s="7">
        <v>0</v>
      </c>
    </row>
    <row r="7" ht="28.15" customHeight="1" spans="1:4">
      <c r="A7" s="18" t="s">
        <v>130</v>
      </c>
      <c r="B7" s="7">
        <v>0</v>
      </c>
      <c r="C7" s="18" t="s">
        <v>131</v>
      </c>
      <c r="D7" s="7">
        <v>0</v>
      </c>
    </row>
    <row r="8" ht="28.15" customHeight="1" spans="1:4">
      <c r="A8" s="18" t="s">
        <v>132</v>
      </c>
      <c r="B8" s="7">
        <v>0</v>
      </c>
      <c r="C8" s="18" t="s">
        <v>133</v>
      </c>
      <c r="D8" s="7">
        <v>0</v>
      </c>
    </row>
    <row r="9" ht="28.15" customHeight="1" spans="1:4">
      <c r="A9" s="18" t="s">
        <v>134</v>
      </c>
      <c r="B9" s="7">
        <v>0</v>
      </c>
      <c r="C9" s="18" t="s">
        <v>135</v>
      </c>
      <c r="D9" s="7">
        <v>0</v>
      </c>
    </row>
    <row r="10" ht="28.15" customHeight="1" spans="1:4">
      <c r="A10" s="18"/>
      <c r="B10" s="7"/>
      <c r="C10" s="18" t="s">
        <v>136</v>
      </c>
      <c r="D10" s="7">
        <v>0</v>
      </c>
    </row>
    <row r="11" ht="28.15" customHeight="1" spans="1:4">
      <c r="A11" s="18"/>
      <c r="B11" s="7"/>
      <c r="C11" s="20" t="s">
        <v>17</v>
      </c>
      <c r="D11" s="7">
        <v>815.75</v>
      </c>
    </row>
    <row r="12" ht="28.15" customHeight="1" spans="1:4">
      <c r="A12" s="18"/>
      <c r="B12" s="7"/>
      <c r="C12" s="20" t="s">
        <v>19</v>
      </c>
      <c r="D12" s="7">
        <v>15.71</v>
      </c>
    </row>
    <row r="13" ht="28.15" customHeight="1" spans="1:4">
      <c r="A13" s="18"/>
      <c r="B13" s="7"/>
      <c r="C13" s="20" t="s">
        <v>20</v>
      </c>
      <c r="D13" s="7">
        <v>33.39</v>
      </c>
    </row>
    <row r="14" ht="28.15" customHeight="1" spans="1:4">
      <c r="A14" s="18"/>
      <c r="B14" s="7"/>
      <c r="C14" s="21" t="s">
        <v>137</v>
      </c>
      <c r="D14" s="7">
        <v>115.15</v>
      </c>
    </row>
    <row r="15" ht="28.15" customHeight="1" spans="1:4">
      <c r="A15" s="18" t="s">
        <v>138</v>
      </c>
      <c r="B15" s="7">
        <f>SUM(B5:B13)</f>
        <v>3044.47</v>
      </c>
      <c r="C15" s="18" t="s">
        <v>139</v>
      </c>
      <c r="D15" s="7">
        <f>SUM(D11:D14)</f>
        <v>980</v>
      </c>
    </row>
    <row r="16" ht="28.15" customHeight="1" spans="1:4">
      <c r="A16" s="18" t="s">
        <v>140</v>
      </c>
      <c r="B16" s="7">
        <v>0</v>
      </c>
      <c r="C16" s="18"/>
      <c r="D16" s="7"/>
    </row>
    <row r="17" ht="28.15" customHeight="1" spans="1:4">
      <c r="A17" s="18" t="s">
        <v>141</v>
      </c>
      <c r="B17" s="7">
        <v>563.64</v>
      </c>
      <c r="C17" s="18" t="s">
        <v>142</v>
      </c>
      <c r="D17" s="7">
        <v>2628.11</v>
      </c>
    </row>
    <row r="18" ht="28.15" customHeight="1" spans="1:4">
      <c r="A18" s="18" t="s">
        <v>23</v>
      </c>
      <c r="B18" s="7">
        <f>B15+B17</f>
        <v>3608.11</v>
      </c>
      <c r="C18" s="18" t="s">
        <v>24</v>
      </c>
      <c r="D18" s="7">
        <f>SUM(D15:D17)</f>
        <v>3608.11</v>
      </c>
    </row>
  </sheetData>
  <mergeCells count="3">
    <mergeCell ref="B1:C1"/>
    <mergeCell ref="A3:B3"/>
    <mergeCell ref="C3:D3"/>
  </mergeCells>
  <pageMargins left="1.1" right="0.699305555555556" top="0.75" bottom="0.75" header="0.3" footer="0.3"/>
  <pageSetup paperSize="9" scale="9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C5" sqref="C5"/>
    </sheetView>
  </sheetViews>
  <sheetFormatPr defaultColWidth="9" defaultRowHeight="27.75" customHeight="1"/>
  <cols>
    <col min="2" max="2" width="32" customWidth="1"/>
    <col min="3" max="3" width="13.75" customWidth="1"/>
    <col min="4" max="4" width="12.5" customWidth="1"/>
    <col min="5" max="5" width="13" customWidth="1"/>
    <col min="6" max="6" width="10.625" customWidth="1"/>
  </cols>
  <sheetData>
    <row r="1" customHeight="1" spans="1:12">
      <c r="A1" s="13" t="s">
        <v>143</v>
      </c>
      <c r="B1" s="14"/>
      <c r="C1" s="14"/>
      <c r="D1" s="14"/>
      <c r="E1" s="14"/>
      <c r="F1" s="14" t="s">
        <v>144</v>
      </c>
      <c r="G1" s="14"/>
      <c r="H1" s="14"/>
      <c r="I1" s="14"/>
      <c r="J1" s="14"/>
      <c r="K1" s="14"/>
      <c r="L1" s="14"/>
    </row>
    <row r="2" customHeight="1" spans="1:12">
      <c r="A2" s="15" t="s">
        <v>145</v>
      </c>
      <c r="K2" s="6" t="s">
        <v>3</v>
      </c>
      <c r="L2" s="6"/>
    </row>
    <row r="3" ht="54" customHeight="1" spans="1:12">
      <c r="A3" s="7" t="s">
        <v>146</v>
      </c>
      <c r="B3" s="7"/>
      <c r="C3" s="7" t="s">
        <v>8</v>
      </c>
      <c r="D3" s="7" t="s">
        <v>141</v>
      </c>
      <c r="E3" s="7" t="s">
        <v>147</v>
      </c>
      <c r="F3" s="7" t="s">
        <v>148</v>
      </c>
      <c r="G3" s="7" t="s">
        <v>149</v>
      </c>
      <c r="H3" s="7" t="s">
        <v>150</v>
      </c>
      <c r="I3" s="7" t="s">
        <v>151</v>
      </c>
      <c r="J3" s="7" t="s">
        <v>152</v>
      </c>
      <c r="K3" s="7" t="s">
        <v>153</v>
      </c>
      <c r="L3" s="7" t="s">
        <v>140</v>
      </c>
    </row>
    <row r="4" customHeight="1" spans="1:12">
      <c r="A4" s="8" t="s">
        <v>31</v>
      </c>
      <c r="B4" s="9" t="s">
        <v>32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customHeight="1" spans="1:12">
      <c r="A5" s="7">
        <v>208</v>
      </c>
      <c r="B5" s="7" t="s">
        <v>36</v>
      </c>
      <c r="C5" s="7">
        <f>C6+C9+C14</f>
        <v>3076.48</v>
      </c>
      <c r="D5" s="7">
        <f>D10+D13</f>
        <v>118.87</v>
      </c>
      <c r="E5" s="7">
        <f>E6+E9+E14</f>
        <v>2957.61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customHeight="1" spans="1:12">
      <c r="A6" s="7">
        <v>20805</v>
      </c>
      <c r="B6" s="7" t="s">
        <v>37</v>
      </c>
      <c r="C6" s="7">
        <f>E6</f>
        <v>41.5</v>
      </c>
      <c r="D6" s="7">
        <v>0</v>
      </c>
      <c r="E6" s="7">
        <v>41.5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customHeight="1" spans="1:12">
      <c r="A7" s="7">
        <v>2080504</v>
      </c>
      <c r="B7" s="7" t="s">
        <v>38</v>
      </c>
      <c r="C7" s="7">
        <f>E7</f>
        <v>1.39</v>
      </c>
      <c r="D7" s="7">
        <v>0</v>
      </c>
      <c r="E7" s="7">
        <v>1.39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customHeight="1" spans="1:12">
      <c r="A8" s="7">
        <v>2080505</v>
      </c>
      <c r="B8" s="7" t="s">
        <v>39</v>
      </c>
      <c r="C8" s="7">
        <f>E8</f>
        <v>40.11</v>
      </c>
      <c r="D8" s="7">
        <v>0</v>
      </c>
      <c r="E8" s="7">
        <v>40.11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customHeight="1" spans="1:12">
      <c r="A9" s="7">
        <v>20811</v>
      </c>
      <c r="B9" s="7" t="s">
        <v>40</v>
      </c>
      <c r="C9" s="7">
        <f>C10+C11+C12+C13</f>
        <v>3032.74</v>
      </c>
      <c r="D9" s="7">
        <f>D10+D13</f>
        <v>118.87</v>
      </c>
      <c r="E9" s="7">
        <f>E10+E11+E12+E13</f>
        <v>2913.87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customHeight="1" spans="1:12">
      <c r="A10" s="7">
        <v>2081101</v>
      </c>
      <c r="B10" s="7" t="s">
        <v>41</v>
      </c>
      <c r="C10" s="7">
        <f>D10+E10</f>
        <v>369.3</v>
      </c>
      <c r="D10" s="7">
        <v>50.75</v>
      </c>
      <c r="E10" s="7">
        <v>318.55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customHeight="1" spans="1:12">
      <c r="A11" s="7">
        <v>2081104</v>
      </c>
      <c r="B11" s="7" t="s">
        <v>42</v>
      </c>
      <c r="C11" s="7">
        <f>D11+E11</f>
        <v>2322.85</v>
      </c>
      <c r="D11" s="7">
        <v>0</v>
      </c>
      <c r="E11" s="7">
        <v>2322.85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customHeight="1" spans="1:12">
      <c r="A12" s="7">
        <v>2081105</v>
      </c>
      <c r="B12" s="7" t="s">
        <v>43</v>
      </c>
      <c r="C12" s="7">
        <f>E12</f>
        <v>10</v>
      </c>
      <c r="D12" s="7">
        <v>0</v>
      </c>
      <c r="E12" s="7">
        <v>10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customHeight="1" spans="1:12">
      <c r="A13" s="7">
        <v>2081199</v>
      </c>
      <c r="B13" s="7" t="s">
        <v>44</v>
      </c>
      <c r="C13" s="7">
        <f>E13+D13</f>
        <v>330.59</v>
      </c>
      <c r="D13" s="7">
        <v>68.12</v>
      </c>
      <c r="E13" s="7">
        <v>262.47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customHeight="1" spans="1:12">
      <c r="A14" s="7">
        <v>20827</v>
      </c>
      <c r="B14" s="7" t="s">
        <v>45</v>
      </c>
      <c r="C14" s="7">
        <f t="shared" ref="C14:C23" si="0">E14</f>
        <v>2.24</v>
      </c>
      <c r="D14" s="7">
        <v>0</v>
      </c>
      <c r="E14" s="7">
        <f>E15+E16+E17</f>
        <v>2.24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customHeight="1" spans="1:12">
      <c r="A15" s="7">
        <v>2082701</v>
      </c>
      <c r="B15" s="7" t="s">
        <v>46</v>
      </c>
      <c r="C15" s="7">
        <f t="shared" si="0"/>
        <v>0.53</v>
      </c>
      <c r="D15" s="7">
        <v>0</v>
      </c>
      <c r="E15" s="7">
        <v>0.53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customHeight="1" spans="1:12">
      <c r="A16" s="7">
        <v>2082702</v>
      </c>
      <c r="B16" s="7" t="s">
        <v>47</v>
      </c>
      <c r="C16" s="7">
        <f t="shared" si="0"/>
        <v>0.38</v>
      </c>
      <c r="D16" s="7">
        <v>0</v>
      </c>
      <c r="E16" s="7">
        <v>0.38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customHeight="1" spans="1:12">
      <c r="A17" s="7">
        <v>2082703</v>
      </c>
      <c r="B17" s="7" t="s">
        <v>48</v>
      </c>
      <c r="C17" s="7">
        <f t="shared" si="0"/>
        <v>1.33</v>
      </c>
      <c r="D17" s="7">
        <v>0</v>
      </c>
      <c r="E17" s="7">
        <v>1.33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customHeight="1" spans="1:12">
      <c r="A18" s="7">
        <v>210</v>
      </c>
      <c r="B18" s="7" t="s">
        <v>49</v>
      </c>
      <c r="C18" s="7">
        <f>C19</f>
        <v>15.71</v>
      </c>
      <c r="D18" s="7">
        <f>D19</f>
        <v>0</v>
      </c>
      <c r="E18" s="7"/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customHeight="1" spans="1:12">
      <c r="A19" s="7">
        <v>21011</v>
      </c>
      <c r="B19" s="7" t="s">
        <v>50</v>
      </c>
      <c r="C19" s="7">
        <f t="shared" si="0"/>
        <v>15.71</v>
      </c>
      <c r="D19" s="7">
        <v>0</v>
      </c>
      <c r="E19" s="7">
        <v>15.71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customHeight="1" spans="1:12">
      <c r="A20" s="7">
        <v>2101101</v>
      </c>
      <c r="B20" s="7" t="s">
        <v>51</v>
      </c>
      <c r="C20" s="7">
        <f t="shared" si="0"/>
        <v>15.71</v>
      </c>
      <c r="D20" s="16">
        <v>0</v>
      </c>
      <c r="E20" s="7">
        <v>15.71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</row>
    <row r="21" customHeight="1" spans="1:12">
      <c r="A21" s="7">
        <v>221</v>
      </c>
      <c r="B21" s="7" t="s">
        <v>52</v>
      </c>
      <c r="C21" s="7">
        <f t="shared" si="0"/>
        <v>33.39</v>
      </c>
      <c r="D21" s="16">
        <v>0</v>
      </c>
      <c r="E21" s="7">
        <f>E22</f>
        <v>33.39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</row>
    <row r="22" customHeight="1" spans="1:12">
      <c r="A22" s="7">
        <v>2202</v>
      </c>
      <c r="B22" s="7" t="s">
        <v>53</v>
      </c>
      <c r="C22" s="7">
        <f t="shared" si="0"/>
        <v>33.39</v>
      </c>
      <c r="D22" s="16">
        <v>0</v>
      </c>
      <c r="E22" s="7">
        <f>E23</f>
        <v>33.39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</row>
    <row r="23" customHeight="1" spans="1:12">
      <c r="A23" s="7">
        <v>2210201</v>
      </c>
      <c r="B23" s="7" t="s">
        <v>54</v>
      </c>
      <c r="C23" s="7">
        <f t="shared" si="0"/>
        <v>33.39</v>
      </c>
      <c r="D23" s="16">
        <v>0</v>
      </c>
      <c r="E23" s="7">
        <v>33.39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</row>
    <row r="24" customHeight="1" spans="1:12">
      <c r="A24" s="9">
        <v>22960</v>
      </c>
      <c r="B24" s="7" t="s">
        <v>121</v>
      </c>
      <c r="C24" s="7">
        <f>D24+F24</f>
        <v>482.53</v>
      </c>
      <c r="D24" s="16">
        <f>D25</f>
        <v>444.77</v>
      </c>
      <c r="E24" s="7">
        <v>0</v>
      </c>
      <c r="F24" s="16">
        <f>F25</f>
        <v>37.76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</row>
    <row r="25" customHeight="1" spans="1:12">
      <c r="A25" s="9">
        <v>2296006</v>
      </c>
      <c r="B25" s="7" t="s">
        <v>122</v>
      </c>
      <c r="C25" s="7">
        <f>D25+F25</f>
        <v>482.53</v>
      </c>
      <c r="D25" s="16">
        <v>444.77</v>
      </c>
      <c r="E25" s="7">
        <v>0</v>
      </c>
      <c r="F25" s="16">
        <v>37.76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</row>
    <row r="26" customHeight="1" spans="1:12">
      <c r="A26" s="7"/>
      <c r="B26" s="7" t="s">
        <v>8</v>
      </c>
      <c r="C26" s="7">
        <f>C5+C18+C21+C24</f>
        <v>3608.11</v>
      </c>
      <c r="D26" s="7">
        <f>D5+D25</f>
        <v>563.64</v>
      </c>
      <c r="E26" s="7">
        <f>E5+E19+E21</f>
        <v>3006.71</v>
      </c>
      <c r="F26" s="16">
        <f>F24</f>
        <v>37.76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</row>
  </sheetData>
  <mergeCells count="2">
    <mergeCell ref="K2:L2"/>
    <mergeCell ref="A3:B3"/>
  </mergeCells>
  <pageMargins left="0.859027777777778" right="0.699305555555556" top="0.75" bottom="0.75" header="0.338888888888889" footer="0.3"/>
  <pageSetup paperSize="9" scale="9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H12" sqref="H12"/>
    </sheetView>
  </sheetViews>
  <sheetFormatPr defaultColWidth="9" defaultRowHeight="13.5" outlineLevelCol="7"/>
  <cols>
    <col min="1" max="1" width="12.75" customWidth="1"/>
    <col min="2" max="2" width="21.5" customWidth="1"/>
    <col min="3" max="3" width="11.625" customWidth="1"/>
    <col min="4" max="4" width="13.25" customWidth="1"/>
    <col min="5" max="5" width="10.75" customWidth="1"/>
    <col min="6" max="6" width="8.125" customWidth="1"/>
    <col min="7" max="7" width="11" customWidth="1"/>
    <col min="8" max="8" width="8.875" customWidth="1"/>
  </cols>
  <sheetData>
    <row r="1" ht="27" customHeight="1" spans="1:8">
      <c r="A1" s="1" t="s">
        <v>154</v>
      </c>
      <c r="B1" s="2" t="s">
        <v>155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6.75" customHeight="1" spans="1:8">
      <c r="A3" s="7" t="s">
        <v>146</v>
      </c>
      <c r="B3" s="7"/>
      <c r="C3" s="7" t="s">
        <v>8</v>
      </c>
      <c r="D3" s="7" t="s">
        <v>34</v>
      </c>
      <c r="E3" s="7" t="s">
        <v>35</v>
      </c>
      <c r="F3" s="7" t="s">
        <v>156</v>
      </c>
      <c r="G3" s="7" t="s">
        <v>157</v>
      </c>
      <c r="H3" s="7" t="s">
        <v>158</v>
      </c>
    </row>
    <row r="4" ht="23.45" customHeight="1" spans="1:8">
      <c r="A4" s="8" t="s">
        <v>31</v>
      </c>
      <c r="B4" s="9" t="s">
        <v>32</v>
      </c>
      <c r="C4" s="8"/>
      <c r="D4" s="8"/>
      <c r="E4" s="8"/>
      <c r="F4" s="8"/>
      <c r="G4" s="8"/>
      <c r="H4" s="8"/>
    </row>
    <row r="5" ht="30" customHeight="1" spans="1:8">
      <c r="A5" s="7">
        <v>208</v>
      </c>
      <c r="B5" s="7" t="s">
        <v>36</v>
      </c>
      <c r="C5" s="7">
        <f>D5+E5</f>
        <v>815.75</v>
      </c>
      <c r="D5" s="7">
        <f>D6+D9+D14</f>
        <v>387.86</v>
      </c>
      <c r="E5" s="7">
        <f>E9</f>
        <v>427.89</v>
      </c>
      <c r="F5" s="9">
        <v>0</v>
      </c>
      <c r="G5" s="9">
        <v>0</v>
      </c>
      <c r="H5" s="9">
        <v>0</v>
      </c>
    </row>
    <row r="6" ht="30" customHeight="1" spans="1:8">
      <c r="A6" s="7">
        <v>20805</v>
      </c>
      <c r="B6" s="7" t="s">
        <v>37</v>
      </c>
      <c r="C6" s="7">
        <f>D6</f>
        <v>41.5</v>
      </c>
      <c r="D6" s="7">
        <f>D7+D8</f>
        <v>41.5</v>
      </c>
      <c r="E6" s="7">
        <v>0</v>
      </c>
      <c r="F6" s="9">
        <v>0</v>
      </c>
      <c r="G6" s="9">
        <v>0</v>
      </c>
      <c r="H6" s="9">
        <v>0</v>
      </c>
    </row>
    <row r="7" ht="30" customHeight="1" spans="1:8">
      <c r="A7" s="7">
        <v>2080504</v>
      </c>
      <c r="B7" s="7" t="s">
        <v>38</v>
      </c>
      <c r="C7" s="7">
        <f t="shared" ref="C7:C23" si="0">D7</f>
        <v>1.39</v>
      </c>
      <c r="D7" s="7">
        <v>1.39</v>
      </c>
      <c r="E7" s="7">
        <v>0</v>
      </c>
      <c r="F7" s="9">
        <v>0</v>
      </c>
      <c r="G7" s="9">
        <v>0</v>
      </c>
      <c r="H7" s="9">
        <v>0</v>
      </c>
    </row>
    <row r="8" ht="30" customHeight="1" spans="1:8">
      <c r="A8" s="7">
        <v>2080505</v>
      </c>
      <c r="B8" s="7" t="s">
        <v>39</v>
      </c>
      <c r="C8" s="7">
        <f t="shared" si="0"/>
        <v>40.11</v>
      </c>
      <c r="D8" s="7">
        <v>40.11</v>
      </c>
      <c r="E8" s="7">
        <v>0</v>
      </c>
      <c r="F8" s="9">
        <v>0</v>
      </c>
      <c r="G8" s="9">
        <v>0</v>
      </c>
      <c r="H8" s="9">
        <v>0</v>
      </c>
    </row>
    <row r="9" ht="30" customHeight="1" spans="1:8">
      <c r="A9" s="7">
        <v>20811</v>
      </c>
      <c r="B9" s="7" t="s">
        <v>40</v>
      </c>
      <c r="C9" s="7">
        <f>D9+E9</f>
        <v>772.01</v>
      </c>
      <c r="D9" s="7">
        <f>D10</f>
        <v>344.12</v>
      </c>
      <c r="E9" s="7">
        <f>E10+E11+E12+E13</f>
        <v>427.89</v>
      </c>
      <c r="F9" s="9">
        <v>0</v>
      </c>
      <c r="G9" s="9">
        <v>0</v>
      </c>
      <c r="H9" s="9">
        <v>0</v>
      </c>
    </row>
    <row r="10" ht="30" customHeight="1" spans="1:8">
      <c r="A10" s="7">
        <v>2081101</v>
      </c>
      <c r="B10" s="7" t="s">
        <v>41</v>
      </c>
      <c r="C10" s="7">
        <f t="shared" si="0"/>
        <v>344.12</v>
      </c>
      <c r="D10" s="7">
        <v>344.12</v>
      </c>
      <c r="E10" s="7">
        <v>18.55</v>
      </c>
      <c r="F10" s="9">
        <v>0</v>
      </c>
      <c r="G10" s="9">
        <v>0</v>
      </c>
      <c r="H10" s="9">
        <v>0</v>
      </c>
    </row>
    <row r="11" ht="30" customHeight="1" spans="1:8">
      <c r="A11" s="7">
        <v>2081104</v>
      </c>
      <c r="B11" s="7" t="s">
        <v>42</v>
      </c>
      <c r="C11" s="7">
        <f>E11</f>
        <v>84.36</v>
      </c>
      <c r="D11" s="7">
        <v>0</v>
      </c>
      <c r="E11" s="7">
        <v>84.36</v>
      </c>
      <c r="F11" s="9">
        <v>0</v>
      </c>
      <c r="G11" s="9">
        <v>0</v>
      </c>
      <c r="H11" s="9">
        <v>0</v>
      </c>
    </row>
    <row r="12" ht="30" customHeight="1" spans="1:8">
      <c r="A12" s="7">
        <v>2081105</v>
      </c>
      <c r="B12" s="7" t="s">
        <v>43</v>
      </c>
      <c r="C12" s="7">
        <f>E12</f>
        <v>4.45</v>
      </c>
      <c r="D12" s="7">
        <v>0</v>
      </c>
      <c r="E12" s="7">
        <v>4.45</v>
      </c>
      <c r="F12" s="9">
        <v>0</v>
      </c>
      <c r="G12" s="9">
        <v>0</v>
      </c>
      <c r="H12" s="9">
        <v>0</v>
      </c>
    </row>
    <row r="13" ht="30" customHeight="1" spans="1:8">
      <c r="A13" s="7">
        <v>2081199</v>
      </c>
      <c r="B13" s="7" t="s">
        <v>44</v>
      </c>
      <c r="C13" s="7">
        <f>E13</f>
        <v>320.53</v>
      </c>
      <c r="D13" s="7">
        <v>0</v>
      </c>
      <c r="E13" s="7">
        <v>320.53</v>
      </c>
      <c r="F13" s="9">
        <v>0</v>
      </c>
      <c r="G13" s="9">
        <v>0</v>
      </c>
      <c r="H13" s="9">
        <v>0</v>
      </c>
    </row>
    <row r="14" ht="30" customHeight="1" spans="1:8">
      <c r="A14" s="7">
        <v>20827</v>
      </c>
      <c r="B14" s="7" t="s">
        <v>45</v>
      </c>
      <c r="C14" s="7">
        <f t="shared" si="0"/>
        <v>2.24</v>
      </c>
      <c r="D14" s="7">
        <f>D15+D16+D17</f>
        <v>2.24</v>
      </c>
      <c r="E14" s="7">
        <v>0</v>
      </c>
      <c r="F14" s="9">
        <v>0</v>
      </c>
      <c r="G14" s="9">
        <v>0</v>
      </c>
      <c r="H14" s="9">
        <v>0</v>
      </c>
    </row>
    <row r="15" ht="30" customHeight="1" spans="1:8">
      <c r="A15" s="7">
        <v>2082701</v>
      </c>
      <c r="B15" s="7" t="s">
        <v>46</v>
      </c>
      <c r="C15" s="7">
        <f t="shared" si="0"/>
        <v>0.53</v>
      </c>
      <c r="D15" s="7">
        <v>0.53</v>
      </c>
      <c r="E15" s="7">
        <v>0</v>
      </c>
      <c r="F15" s="9">
        <v>0</v>
      </c>
      <c r="G15" s="9">
        <v>0</v>
      </c>
      <c r="H15" s="9">
        <v>0</v>
      </c>
    </row>
    <row r="16" ht="30" customHeight="1" spans="1:8">
      <c r="A16" s="7">
        <v>2082702</v>
      </c>
      <c r="B16" s="7" t="s">
        <v>47</v>
      </c>
      <c r="C16" s="7">
        <f t="shared" si="0"/>
        <v>0.38</v>
      </c>
      <c r="D16" s="7">
        <v>0.38</v>
      </c>
      <c r="E16" s="7">
        <v>0</v>
      </c>
      <c r="F16" s="9">
        <v>0</v>
      </c>
      <c r="G16" s="9">
        <v>0</v>
      </c>
      <c r="H16" s="9">
        <v>0</v>
      </c>
    </row>
    <row r="17" ht="30" customHeight="1" spans="1:8">
      <c r="A17" s="7">
        <v>2082703</v>
      </c>
      <c r="B17" s="7" t="s">
        <v>48</v>
      </c>
      <c r="C17" s="7">
        <f t="shared" si="0"/>
        <v>1.33</v>
      </c>
      <c r="D17" s="7">
        <v>1.33</v>
      </c>
      <c r="E17" s="7">
        <v>0</v>
      </c>
      <c r="F17" s="9">
        <v>0</v>
      </c>
      <c r="G17" s="9">
        <v>0</v>
      </c>
      <c r="H17" s="9">
        <v>0</v>
      </c>
    </row>
    <row r="18" ht="30" customHeight="1" spans="1:8">
      <c r="A18" s="7">
        <v>210</v>
      </c>
      <c r="B18" s="7" t="s">
        <v>49</v>
      </c>
      <c r="C18" s="7">
        <f>C19</f>
        <v>15.71</v>
      </c>
      <c r="D18" s="7">
        <f>D19</f>
        <v>15.71</v>
      </c>
      <c r="E18" s="7">
        <v>0</v>
      </c>
      <c r="F18" s="9">
        <v>0</v>
      </c>
      <c r="G18" s="9">
        <v>0</v>
      </c>
      <c r="H18" s="9">
        <v>0</v>
      </c>
    </row>
    <row r="19" ht="30" customHeight="1" spans="1:8">
      <c r="A19" s="7">
        <v>21011</v>
      </c>
      <c r="B19" s="7" t="s">
        <v>50</v>
      </c>
      <c r="C19" s="7">
        <f t="shared" si="0"/>
        <v>15.71</v>
      </c>
      <c r="D19" s="7">
        <f>D20</f>
        <v>15.71</v>
      </c>
      <c r="E19" s="7">
        <v>0</v>
      </c>
      <c r="F19" s="9">
        <v>0</v>
      </c>
      <c r="G19" s="9">
        <v>0</v>
      </c>
      <c r="H19" s="9">
        <v>0</v>
      </c>
    </row>
    <row r="20" ht="30" customHeight="1" spans="1:8">
      <c r="A20" s="7">
        <v>2101101</v>
      </c>
      <c r="B20" s="7" t="s">
        <v>51</v>
      </c>
      <c r="C20" s="7">
        <f t="shared" si="0"/>
        <v>15.71</v>
      </c>
      <c r="D20" s="7">
        <v>15.71</v>
      </c>
      <c r="E20" s="7">
        <v>0</v>
      </c>
      <c r="F20" s="9">
        <v>0</v>
      </c>
      <c r="G20" s="9">
        <v>0</v>
      </c>
      <c r="H20" s="9">
        <v>0</v>
      </c>
    </row>
    <row r="21" ht="30" customHeight="1" spans="1:8">
      <c r="A21" s="7">
        <v>221</v>
      </c>
      <c r="B21" s="7" t="s">
        <v>52</v>
      </c>
      <c r="C21" s="7">
        <f t="shared" si="0"/>
        <v>33.39</v>
      </c>
      <c r="D21" s="7">
        <f>D22</f>
        <v>33.39</v>
      </c>
      <c r="E21" s="7">
        <v>0</v>
      </c>
      <c r="F21" s="9">
        <v>0</v>
      </c>
      <c r="G21" s="9">
        <v>0</v>
      </c>
      <c r="H21" s="9">
        <v>0</v>
      </c>
    </row>
    <row r="22" ht="30" customHeight="1" spans="1:8">
      <c r="A22" s="7">
        <v>2202</v>
      </c>
      <c r="B22" s="7" t="s">
        <v>53</v>
      </c>
      <c r="C22" s="7">
        <f t="shared" si="0"/>
        <v>33.39</v>
      </c>
      <c r="D22" s="7">
        <f>D23</f>
        <v>33.39</v>
      </c>
      <c r="E22" s="7">
        <v>0</v>
      </c>
      <c r="F22" s="9">
        <v>0</v>
      </c>
      <c r="G22" s="9">
        <v>0</v>
      </c>
      <c r="H22" s="9">
        <v>0</v>
      </c>
    </row>
    <row r="23" ht="30" customHeight="1" spans="1:8">
      <c r="A23" s="7">
        <v>2210201</v>
      </c>
      <c r="B23" s="7" t="s">
        <v>54</v>
      </c>
      <c r="C23" s="7">
        <f t="shared" si="0"/>
        <v>33.39</v>
      </c>
      <c r="D23" s="7">
        <v>33.39</v>
      </c>
      <c r="E23" s="7">
        <v>0</v>
      </c>
      <c r="F23" s="9">
        <v>0</v>
      </c>
      <c r="G23" s="9">
        <v>0</v>
      </c>
      <c r="H23" s="9">
        <v>0</v>
      </c>
    </row>
    <row r="24" ht="30" customHeight="1" spans="1:8">
      <c r="A24" s="10">
        <v>22960</v>
      </c>
      <c r="B24" s="11" t="s">
        <v>159</v>
      </c>
      <c r="C24" s="7">
        <f>E24</f>
        <v>115.15</v>
      </c>
      <c r="D24" s="7">
        <v>0</v>
      </c>
      <c r="E24" s="7">
        <v>115.15</v>
      </c>
      <c r="F24" s="9">
        <v>0</v>
      </c>
      <c r="G24" s="9">
        <v>0</v>
      </c>
      <c r="H24" s="9">
        <v>0</v>
      </c>
    </row>
    <row r="25" ht="30" customHeight="1" spans="1:8">
      <c r="A25" s="10">
        <v>22960006</v>
      </c>
      <c r="B25" s="11" t="s">
        <v>122</v>
      </c>
      <c r="C25" s="7">
        <f>E25</f>
        <v>115.15</v>
      </c>
      <c r="D25" s="7">
        <v>0</v>
      </c>
      <c r="E25" s="7">
        <f>E24</f>
        <v>115.15</v>
      </c>
      <c r="F25" s="9">
        <v>0</v>
      </c>
      <c r="G25" s="9">
        <v>0</v>
      </c>
      <c r="H25" s="9">
        <v>0</v>
      </c>
    </row>
    <row r="26" ht="30.75" customHeight="1" spans="1:8">
      <c r="A26" s="10" t="s">
        <v>8</v>
      </c>
      <c r="B26" s="11"/>
      <c r="C26" s="12">
        <f>D26+E26</f>
        <v>980</v>
      </c>
      <c r="D26" s="7">
        <f>D5+D19+D21</f>
        <v>436.96</v>
      </c>
      <c r="E26" s="7">
        <f>E5+E24</f>
        <v>543.04</v>
      </c>
      <c r="F26" s="9">
        <v>0</v>
      </c>
      <c r="G26" s="9">
        <v>0</v>
      </c>
      <c r="H26" s="9">
        <v>0</v>
      </c>
    </row>
  </sheetData>
  <mergeCells count="4">
    <mergeCell ref="B1:H1"/>
    <mergeCell ref="G2:H2"/>
    <mergeCell ref="A3:B3"/>
    <mergeCell ref="A26:B26"/>
  </mergeCells>
  <pageMargins left="0.699305555555556" right="0.699305555555556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表一财政拨款支出表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</cp:lastModifiedBy>
  <dcterms:created xsi:type="dcterms:W3CDTF">2006-09-13T11:21:00Z</dcterms:created>
  <cp:lastPrinted>2018-04-24T02:41:00Z</cp:lastPrinted>
  <dcterms:modified xsi:type="dcterms:W3CDTF">2018-09-20T02:16:00Z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