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firstSheet="4" activeTab="8"/>
  </bookViews>
  <sheets>
    <sheet name="36W3Hu" sheetId="1" state="hidden" r:id="rId1"/>
    <sheet name="表一财政拨款收支决算表" sheetId="2" r:id="rId2"/>
    <sheet name="表二一般公共预算支出决算表" sheetId="3" r:id="rId3"/>
    <sheet name="表三一般公共预算基本支出决算表" sheetId="4" r:id="rId4"/>
    <sheet name="表四一般公共预算“三公”经费支出决算表" sheetId="5" r:id="rId5"/>
    <sheet name="表五政府性基金支出决算表" sheetId="6" r:id="rId6"/>
    <sheet name="表六部门收支决算总表" sheetId="7" r:id="rId7"/>
    <sheet name="表七部门收入决算总表" sheetId="8" r:id="rId8"/>
    <sheet name="表八部门支出决算总表" sheetId="9" r:id="rId9"/>
  </sheets>
  <definedNames/>
  <calcPr fullCalcOnLoad="1"/>
</workbook>
</file>

<file path=xl/sharedStrings.xml><?xml version="1.0" encoding="utf-8"?>
<sst xmlns="http://schemas.openxmlformats.org/spreadsheetml/2006/main" count="301" uniqueCount="193">
  <si>
    <t>财政拨款收支决算总表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</si>
  <si>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</si>
  <si>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</si>
  <si>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</si>
  <si>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</si>
  <si>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</si>
  <si>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</si>
  <si>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</si>
  <si>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</si>
  <si>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</si>
  <si>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</si>
  <si>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</si>
  <si>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</si>
  <si>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</si>
  <si>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</si>
  <si>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</si>
  <si>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</si>
  <si>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一般公共预算支出决算表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</si>
  <si>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</si>
  <si>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</si>
  <si>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</si>
  <si>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</si>
  <si>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</si>
  <si>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</si>
  <si>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</si>
  <si>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一般公共预算基本支出决算表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</si>
  <si>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</si>
  <si>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</si>
  <si>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</si>
  <si>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</si>
  <si>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</si>
  <si>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</si>
  <si>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</si>
  <si>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</si>
  <si>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</si>
  <si>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一般公共预算“三公”经费支出决算表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</si>
  <si>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</si>
  <si>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</si>
  <si>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</si>
  <si>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</si>
  <si>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</si>
  <si>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</si>
  <si>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</si>
  <si>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</si>
  <si>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</si>
  <si>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</si>
  <si>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</si>
  <si>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</si>
  <si>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</si>
  <si>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</si>
  <si>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</si>
  <si>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</si>
  <si>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</si>
  <si>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</si>
  <si>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</si>
  <si>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</si>
  <si>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</si>
  <si>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</si>
  <si>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</si>
  <si>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</si>
  <si>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</si>
  <si>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</si>
  <si>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</si>
  <si>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部门收入决算总表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</si>
  <si>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</si>
  <si>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</si>
  <si>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</si>
  <si>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</si>
  <si>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</si>
  <si>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</si>
  <si>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</si>
  <si>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</si>
  <si>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</si>
  <si>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</si>
  <si>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>社会保障缴费</t>
  </si>
  <si>
    <t>伙食补助费</t>
  </si>
  <si>
    <t>其他工资福利支出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</si>
  <si>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</si>
  <si>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</si>
  <si>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</si>
  <si>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</si>
  <si>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</si>
  <si>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</si>
  <si>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</si>
  <si>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</si>
  <si>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公务用车运行维护费</t>
  </si>
  <si>
    <t>其他商品服务支出</t>
  </si>
  <si>
    <t>对个人和家庭补助支出</t>
  </si>
  <si>
    <t>退休费</t>
  </si>
  <si>
    <t>生活补助</t>
  </si>
  <si>
    <t>购房补贴</t>
  </si>
  <si>
    <t>其他对个人和家庭补助支出</t>
  </si>
  <si>
    <t>年初结转和结余</t>
  </si>
  <si>
    <t>社会保障和就业支出</t>
  </si>
  <si>
    <t>民政管理事务</t>
  </si>
  <si>
    <t xml:space="preserve">  行政运行</t>
  </si>
  <si>
    <t xml:space="preserve">  拥军优属</t>
  </si>
  <si>
    <t xml:space="preserve">  老龄事务</t>
  </si>
  <si>
    <t xml:space="preserve">  行政区划和地名管理</t>
  </si>
  <si>
    <t xml:space="preserve">  其他民政管理事务支出</t>
  </si>
  <si>
    <t>行政事业单位离退休</t>
  </si>
  <si>
    <t xml:space="preserve">  未归口管理的行政单位离退休</t>
  </si>
  <si>
    <t>抚恤</t>
  </si>
  <si>
    <t xml:space="preserve">  在乡复员、退伍军人生活补助</t>
  </si>
  <si>
    <t>退役安置</t>
  </si>
  <si>
    <t xml:space="preserve">  退役士兵安置</t>
  </si>
  <si>
    <t xml:space="preserve">  军队移交政府离退休干部管理机构</t>
  </si>
  <si>
    <t xml:space="preserve">  退役士兵管理教育</t>
  </si>
  <si>
    <t>社会福利</t>
  </si>
  <si>
    <t xml:space="preserve">  儿童福利</t>
  </si>
  <si>
    <t xml:space="preserve">  老年福利</t>
  </si>
  <si>
    <t>自然灾害生活救助</t>
  </si>
  <si>
    <t xml:space="preserve">  地方自然灾害生活补助</t>
  </si>
  <si>
    <t>临时救助</t>
  </si>
  <si>
    <t xml:space="preserve">  临时救助支出</t>
  </si>
  <si>
    <t xml:space="preserve">  流浪乞讨人员救助支出</t>
  </si>
  <si>
    <t>住房保障支出</t>
  </si>
  <si>
    <t>住房改革支出</t>
  </si>
  <si>
    <t xml:space="preserve">  购房补贴</t>
  </si>
  <si>
    <t>其他支出</t>
  </si>
  <si>
    <t>彩票公益金及对应专项债务收入安排的支出</t>
  </si>
  <si>
    <t xml:space="preserve">  用于社会福利的彩票公益金支出</t>
  </si>
  <si>
    <t xml:space="preserve">  其他支出</t>
  </si>
  <si>
    <t>科目</t>
  </si>
  <si>
    <t>科目编码</t>
  </si>
  <si>
    <t>合计</t>
  </si>
  <si>
    <t>单位：万元</t>
  </si>
  <si>
    <t>功能分类科目</t>
  </si>
  <si>
    <t>备注</t>
  </si>
  <si>
    <t>科目编码</t>
  </si>
  <si>
    <t>合计</t>
  </si>
  <si>
    <t>支出合计</t>
  </si>
  <si>
    <t xml:space="preserve">            单位：万元</t>
  </si>
  <si>
    <t>八、社会保险和就业支出</t>
  </si>
  <si>
    <t>十九、住房保障支出</t>
  </si>
  <si>
    <t>二十一、其他支出</t>
  </si>
  <si>
    <t>（八）社会保险和就业支出</t>
  </si>
  <si>
    <t>（十九）住房保障支出</t>
  </si>
  <si>
    <t>（二十一）其他支出</t>
  </si>
  <si>
    <t xml:space="preserve">  办公设备购置</t>
  </si>
  <si>
    <t>其他资本性支出</t>
  </si>
  <si>
    <t>合计</t>
  </si>
  <si>
    <t xml:space="preserve">  一般行政管理事务</t>
  </si>
  <si>
    <t xml:space="preserve">  义务兵优待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</si>
  <si>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</si>
  <si>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</si>
  <si>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</si>
  <si>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</si>
  <si>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其他医疗保障支出</t>
  </si>
  <si>
    <t>取暖费</t>
  </si>
  <si>
    <t>办公设备购置</t>
  </si>
  <si>
    <t>房屋建筑物购建</t>
  </si>
  <si>
    <r>
      <t>(九</t>
    </r>
    <r>
      <rPr>
        <sz val="11"/>
        <color indexed="8"/>
        <rFont val="宋体"/>
        <family val="0"/>
      </rPr>
      <t>)医疗卫生和计划生育支出</t>
    </r>
  </si>
  <si>
    <t>九、医疗卫生和计划生育支出</t>
  </si>
  <si>
    <t xml:space="preserve">  中央自然灾害生活补助</t>
  </si>
  <si>
    <t xml:space="preserve">  用于残疾人事业的彩票公益金支出</t>
  </si>
  <si>
    <t>彩票公益金及对应专项债务收入安排的支出</t>
  </si>
  <si>
    <t xml:space="preserve">  军队移交政府离退休干部管理机构</t>
  </si>
  <si>
    <t>社会福利</t>
  </si>
  <si>
    <t xml:space="preserve">  儿童福利</t>
  </si>
  <si>
    <t>自然灾害生活救助</t>
  </si>
  <si>
    <t xml:space="preserve">  地方自然灾害生活补助</t>
  </si>
  <si>
    <t>抚恤</t>
  </si>
  <si>
    <t xml:space="preserve">  义务兵优待</t>
  </si>
  <si>
    <t>住房改革支出</t>
  </si>
  <si>
    <t>住房保障支出</t>
  </si>
  <si>
    <t xml:space="preserve">其他资本性支出 </t>
  </si>
  <si>
    <t xml:space="preserve">   表一</t>
  </si>
  <si>
    <t>表二</t>
  </si>
  <si>
    <t>表三</t>
  </si>
  <si>
    <t>表四</t>
  </si>
  <si>
    <t>表五</t>
  </si>
  <si>
    <t>表六</t>
  </si>
  <si>
    <t>表七</t>
  </si>
  <si>
    <t>表八</t>
  </si>
  <si>
    <t>医疗费</t>
  </si>
  <si>
    <t xml:space="preserve"> </t>
  </si>
  <si>
    <t>2016 年决算数</t>
  </si>
  <si>
    <t>2017年决算数</t>
  </si>
  <si>
    <t>部门支出决算总表</t>
  </si>
  <si>
    <t>一般公共服务支出</t>
  </si>
  <si>
    <t>其他一般公共服务支出</t>
  </si>
  <si>
    <t>其他优抚支出</t>
  </si>
  <si>
    <t>老年福利</t>
  </si>
  <si>
    <t>中央自然灾害生活补助</t>
  </si>
  <si>
    <t>2017年基本支出</t>
  </si>
  <si>
    <t>2017年决算数</t>
  </si>
  <si>
    <t>一般公共服务支出</t>
  </si>
  <si>
    <t>社会保障和就业支出</t>
  </si>
  <si>
    <t>1047.4</t>
  </si>
  <si>
    <t>专用设备购置</t>
  </si>
  <si>
    <t>基础设施建设</t>
  </si>
  <si>
    <t>（一）一般公共服务支出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</si>
</sst>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#,##0.00_ "/>
    <numFmt numFmtId="179" formatCode="0.00_);[Red]\(0.00\)"/>
    <numFmt numFmtId="180" formatCode="#,##0.0_ "/>
  </numFmts>
  <fonts count="46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8"/>
      <color indexed="10"/>
      <name val="方正小标宋简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31" borderId="8" applyProtection="0">
      <alignment vertical="center"/>
    </xf>
    <xf numFmtId="0" fontId="44" fillId="32" borderId="5" applyNumberFormat="0" applyAlignment="0" applyProtection="0"/>
    <xf numFmtId="0" fontId="0" fillId="3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justify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10" xfId="0" applyNumberFormat="1" applyBorder="1" applyAlignment="1">
      <alignment horizontal="right" vertical="center" wrapText="1"/>
    </xf>
    <xf numFmtId="179" fontId="13" fillId="0" borderId="1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SheetLayoutView="100" zoomScalePageLayoutView="0" workbookViewId="0" topLeftCell="A1">
      <selection activeCell="E15" sqref="E15"/>
    </sheetView>
  </sheetViews>
  <sheetFormatPr defaultColWidth="9.00390625" defaultRowHeight="13.5" customHeight="1"/>
  <cols>
    <col min="1" max="1" width="28.25390625" style="0" customWidth="1"/>
    <col min="2" max="2" width="18.875" style="0" customWidth="1"/>
    <col min="3" max="3" width="27.25390625" style="0" customWidth="1"/>
    <col min="4" max="4" width="15.75390625" style="0" customWidth="1"/>
    <col min="5" max="5" width="20.875" style="0" customWidth="1"/>
    <col min="6" max="6" width="23.75390625" style="0" customWidth="1"/>
  </cols>
  <sheetData>
    <row r="2" spans="1:5" ht="20.25" customHeight="1">
      <c r="A2" s="16"/>
      <c r="B2" s="61" t="s">
        <v>0</v>
      </c>
      <c r="C2" s="61"/>
      <c r="D2" s="61"/>
      <c r="E2" s="61"/>
    </row>
    <row r="3" spans="1:6" ht="19.5" thickBot="1">
      <c r="A3" s="62" t="s">
        <v>167</v>
      </c>
      <c r="B3" s="63"/>
      <c r="C3" s="12"/>
      <c r="D3" s="12"/>
      <c r="E3" s="64" t="s">
        <v>1</v>
      </c>
      <c r="F3" s="64"/>
    </row>
    <row r="4" spans="1:6" ht="17.25" customHeight="1">
      <c r="A4" s="65" t="s">
        <v>2</v>
      </c>
      <c r="B4" s="66"/>
      <c r="C4" s="65" t="s">
        <v>3</v>
      </c>
      <c r="D4" s="67"/>
      <c r="E4" s="67"/>
      <c r="F4" s="66"/>
    </row>
    <row r="5" spans="1:6" ht="29.25" customHeight="1">
      <c r="A5" s="8" t="s">
        <v>4</v>
      </c>
      <c r="B5" s="8" t="s">
        <v>5</v>
      </c>
      <c r="C5" s="8" t="s">
        <v>4</v>
      </c>
      <c r="D5" s="8" t="s">
        <v>6</v>
      </c>
      <c r="E5" s="11" t="s">
        <v>7</v>
      </c>
      <c r="F5" s="11" t="s">
        <v>8</v>
      </c>
    </row>
    <row r="6" spans="1:6" ht="33.75" customHeight="1">
      <c r="A6" s="10" t="s">
        <v>9</v>
      </c>
      <c r="B6" s="44">
        <v>3274.5</v>
      </c>
      <c r="C6" s="44" t="s">
        <v>10</v>
      </c>
      <c r="D6" s="44">
        <v>5354.5</v>
      </c>
      <c r="E6" s="44">
        <v>3696.6</v>
      </c>
      <c r="F6" s="44">
        <v>1657.9</v>
      </c>
    </row>
    <row r="7" spans="1:6" ht="33.75" customHeight="1">
      <c r="A7" s="13" t="s">
        <v>11</v>
      </c>
      <c r="B7" s="45">
        <v>2622.6</v>
      </c>
      <c r="C7" s="57" t="s">
        <v>192</v>
      </c>
      <c r="D7" s="28">
        <v>0.4</v>
      </c>
      <c r="E7" s="28">
        <v>0.4</v>
      </c>
      <c r="F7" s="28"/>
    </row>
    <row r="8" spans="1:6" ht="33.75" customHeight="1">
      <c r="A8" s="13" t="s">
        <v>12</v>
      </c>
      <c r="B8" s="45">
        <v>651.9</v>
      </c>
      <c r="C8" s="46" t="s">
        <v>136</v>
      </c>
      <c r="D8" s="44">
        <v>3569.7</v>
      </c>
      <c r="E8" s="44">
        <v>3569.7</v>
      </c>
      <c r="F8" s="44">
        <v>0</v>
      </c>
    </row>
    <row r="9" spans="1:6" ht="33.75" customHeight="1">
      <c r="A9" s="13"/>
      <c r="B9" s="45"/>
      <c r="C9" s="46" t="s">
        <v>152</v>
      </c>
      <c r="D9" s="44">
        <v>42.5</v>
      </c>
      <c r="E9" s="44">
        <v>42.5</v>
      </c>
      <c r="F9" s="44">
        <v>0</v>
      </c>
    </row>
    <row r="10" spans="1:6" ht="33.75" customHeight="1">
      <c r="A10" s="13"/>
      <c r="B10" s="45"/>
      <c r="C10" s="46" t="s">
        <v>137</v>
      </c>
      <c r="D10" s="44">
        <v>84</v>
      </c>
      <c r="E10" s="44">
        <v>84</v>
      </c>
      <c r="F10" s="44">
        <v>0</v>
      </c>
    </row>
    <row r="11" spans="1:6" ht="33.75" customHeight="1">
      <c r="A11" s="13" t="s">
        <v>13</v>
      </c>
      <c r="B11" s="45">
        <v>6241.5</v>
      </c>
      <c r="C11" s="46" t="s">
        <v>138</v>
      </c>
      <c r="D11" s="44">
        <v>1657.9</v>
      </c>
      <c r="E11" s="44">
        <v>0</v>
      </c>
      <c r="F11" s="44">
        <v>1657.9</v>
      </c>
    </row>
    <row r="12" spans="1:6" ht="33.75" customHeight="1">
      <c r="A12" s="13" t="s">
        <v>11</v>
      </c>
      <c r="B12" s="45">
        <v>2867.7</v>
      </c>
      <c r="C12" s="46"/>
      <c r="D12" s="44"/>
      <c r="E12" s="44"/>
      <c r="F12" s="44"/>
    </row>
    <row r="13" spans="1:6" ht="33.75" customHeight="1">
      <c r="A13" s="13" t="s">
        <v>12</v>
      </c>
      <c r="B13" s="45">
        <v>3373.8</v>
      </c>
      <c r="C13" s="46"/>
      <c r="D13" s="44"/>
      <c r="E13" s="44"/>
      <c r="F13" s="44"/>
    </row>
    <row r="14" spans="1:6" ht="33.75" customHeight="1">
      <c r="A14" s="14"/>
      <c r="B14" s="45"/>
      <c r="C14" s="46"/>
      <c r="D14" s="44"/>
      <c r="E14" s="44"/>
      <c r="F14" s="44"/>
    </row>
    <row r="15" spans="1:6" ht="33.75" customHeight="1">
      <c r="A15" s="14"/>
      <c r="B15" s="45"/>
      <c r="C15" s="46" t="s">
        <v>14</v>
      </c>
      <c r="D15" s="44">
        <v>4161.5</v>
      </c>
      <c r="E15" s="44">
        <v>1793.6</v>
      </c>
      <c r="F15" s="44">
        <v>2367.9</v>
      </c>
    </row>
    <row r="16" spans="1:6" ht="33.75" customHeight="1">
      <c r="A16" s="14"/>
      <c r="B16" s="45"/>
      <c r="C16" s="45"/>
      <c r="D16" s="44"/>
      <c r="E16" s="44"/>
      <c r="F16" s="44"/>
    </row>
    <row r="17" spans="1:6" ht="33.75" customHeight="1">
      <c r="A17" s="14" t="s">
        <v>15</v>
      </c>
      <c r="B17" s="45">
        <f>B6+B11</f>
        <v>9516</v>
      </c>
      <c r="C17" s="45" t="s">
        <v>16</v>
      </c>
      <c r="D17" s="45">
        <f>D6+D15</f>
        <v>9516</v>
      </c>
      <c r="E17" s="44">
        <f>E6+E15</f>
        <v>5490.2</v>
      </c>
      <c r="F17" s="44">
        <f>F6+F15</f>
        <v>4025.8</v>
      </c>
    </row>
    <row r="18" ht="22.5">
      <c r="A18" s="2"/>
    </row>
  </sheetData>
  <sheetProtection/>
  <mergeCells count="5">
    <mergeCell ref="B2:E2"/>
    <mergeCell ref="A3:B3"/>
    <mergeCell ref="E3:F3"/>
    <mergeCell ref="A4:B4"/>
    <mergeCell ref="C4:F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22">
      <selection activeCell="D47" sqref="D47"/>
    </sheetView>
  </sheetViews>
  <sheetFormatPr defaultColWidth="9.00390625" defaultRowHeight="13.5" customHeight="1"/>
  <cols>
    <col min="1" max="1" width="8.625" style="0" customWidth="1"/>
    <col min="2" max="2" width="32.875" style="0" customWidth="1"/>
    <col min="3" max="3" width="14.00390625" style="0" customWidth="1"/>
    <col min="4" max="4" width="15.125" style="0" customWidth="1"/>
    <col min="5" max="5" width="14.875" style="0" customWidth="1"/>
    <col min="6" max="6" width="8.125" style="0" customWidth="1"/>
  </cols>
  <sheetData>
    <row r="1" spans="1:6" ht="29.25" customHeight="1">
      <c r="A1" s="16" t="s">
        <v>168</v>
      </c>
      <c r="B1" s="61" t="s">
        <v>17</v>
      </c>
      <c r="C1" s="61"/>
      <c r="D1" s="61"/>
      <c r="E1" s="61"/>
      <c r="F1" s="2"/>
    </row>
    <row r="2" spans="1:6" ht="21.75" customHeight="1">
      <c r="A2" s="16"/>
      <c r="B2" s="27"/>
      <c r="C2" s="2"/>
      <c r="D2" s="2"/>
      <c r="E2" s="70" t="s">
        <v>126</v>
      </c>
      <c r="F2" s="70"/>
    </row>
    <row r="3" spans="1:6" ht="27.75" customHeight="1">
      <c r="A3" s="68" t="s">
        <v>127</v>
      </c>
      <c r="B3" s="68"/>
      <c r="C3" s="68" t="s">
        <v>186</v>
      </c>
      <c r="D3" s="68"/>
      <c r="E3" s="68"/>
      <c r="F3" s="68" t="s">
        <v>128</v>
      </c>
    </row>
    <row r="4" spans="1:6" ht="13.5">
      <c r="A4" s="68" t="s">
        <v>129</v>
      </c>
      <c r="B4" s="68" t="s">
        <v>20</v>
      </c>
      <c r="C4" s="68" t="s">
        <v>59</v>
      </c>
      <c r="D4" s="68" t="s">
        <v>22</v>
      </c>
      <c r="E4" s="68" t="s">
        <v>23</v>
      </c>
      <c r="F4" s="68"/>
    </row>
    <row r="5" spans="1:6" ht="13.5">
      <c r="A5" s="68"/>
      <c r="B5" s="68"/>
      <c r="C5" s="68"/>
      <c r="D5" s="68"/>
      <c r="E5" s="68"/>
      <c r="F5" s="68"/>
    </row>
    <row r="6" spans="1:6" s="56" customFormat="1" ht="13.5">
      <c r="A6" s="55">
        <v>201</v>
      </c>
      <c r="B6" s="55" t="s">
        <v>180</v>
      </c>
      <c r="C6" s="55">
        <v>0.4</v>
      </c>
      <c r="D6" s="55"/>
      <c r="E6" s="55">
        <v>0.4</v>
      </c>
      <c r="F6" s="55"/>
    </row>
    <row r="7" spans="1:6" s="56" customFormat="1" ht="13.5">
      <c r="A7" s="55">
        <v>20199</v>
      </c>
      <c r="B7" s="55" t="s">
        <v>181</v>
      </c>
      <c r="C7" s="55">
        <v>0.4</v>
      </c>
      <c r="D7" s="55"/>
      <c r="E7" s="55">
        <v>0.4</v>
      </c>
      <c r="F7" s="55"/>
    </row>
    <row r="8" spans="1:6" s="58" customFormat="1" ht="13.5">
      <c r="A8" s="57">
        <v>2019999</v>
      </c>
      <c r="B8" s="57" t="s">
        <v>181</v>
      </c>
      <c r="C8" s="57">
        <v>0.4</v>
      </c>
      <c r="D8" s="57"/>
      <c r="E8" s="57">
        <v>0.4</v>
      </c>
      <c r="F8" s="57"/>
    </row>
    <row r="9" spans="1:6" ht="17.25" customHeight="1">
      <c r="A9" s="28">
        <v>208</v>
      </c>
      <c r="B9" s="19" t="s">
        <v>93</v>
      </c>
      <c r="C9" s="22">
        <v>3569.7</v>
      </c>
      <c r="D9" s="22">
        <v>1192.9</v>
      </c>
      <c r="E9" s="22">
        <v>2376.8</v>
      </c>
      <c r="F9" s="19"/>
    </row>
    <row r="10" spans="1:6" ht="17.25" customHeight="1">
      <c r="A10" s="19">
        <v>20802</v>
      </c>
      <c r="B10" s="19" t="s">
        <v>94</v>
      </c>
      <c r="C10" s="22">
        <v>927.1</v>
      </c>
      <c r="D10" s="22">
        <v>790.3</v>
      </c>
      <c r="E10" s="22">
        <v>136.8</v>
      </c>
      <c r="F10" s="19"/>
    </row>
    <row r="11" spans="1:6" ht="17.25" customHeight="1">
      <c r="A11" s="19">
        <v>2080201</v>
      </c>
      <c r="B11" s="19" t="s">
        <v>95</v>
      </c>
      <c r="C11" s="22">
        <v>877.9</v>
      </c>
      <c r="D11" s="22">
        <v>788.6</v>
      </c>
      <c r="E11" s="22">
        <v>89.4</v>
      </c>
      <c r="F11" s="19"/>
    </row>
    <row r="12" spans="1:6" ht="17.25" customHeight="1">
      <c r="A12" s="19">
        <v>2080202</v>
      </c>
      <c r="B12" s="19" t="s">
        <v>142</v>
      </c>
      <c r="C12" s="22"/>
      <c r="D12" s="22"/>
      <c r="E12" s="19"/>
      <c r="F12" s="19"/>
    </row>
    <row r="13" spans="1:6" ht="17.25" customHeight="1">
      <c r="A13" s="19">
        <v>2080204</v>
      </c>
      <c r="B13" s="19" t="s">
        <v>96</v>
      </c>
      <c r="C13" s="22">
        <v>9</v>
      </c>
      <c r="D13" s="19"/>
      <c r="E13" s="22">
        <v>9</v>
      </c>
      <c r="F13" s="19"/>
    </row>
    <row r="14" spans="1:6" ht="17.25" customHeight="1">
      <c r="A14" s="19">
        <v>2080205</v>
      </c>
      <c r="B14" s="19" t="s">
        <v>97</v>
      </c>
      <c r="C14" s="22">
        <v>5.9</v>
      </c>
      <c r="D14" s="19"/>
      <c r="E14" s="22">
        <v>5.9</v>
      </c>
      <c r="F14" s="19"/>
    </row>
    <row r="15" spans="1:6" ht="17.25" customHeight="1">
      <c r="A15" s="19">
        <v>2080207</v>
      </c>
      <c r="B15" s="19" t="s">
        <v>98</v>
      </c>
      <c r="C15" s="22">
        <v>18.6</v>
      </c>
      <c r="D15" s="19"/>
      <c r="E15" s="22">
        <v>18.6</v>
      </c>
      <c r="F15" s="19"/>
    </row>
    <row r="16" spans="1:6" ht="17.25" customHeight="1">
      <c r="A16" s="19">
        <v>2080299</v>
      </c>
      <c r="B16" s="19" t="s">
        <v>99</v>
      </c>
      <c r="C16" s="22">
        <v>15.4</v>
      </c>
      <c r="D16" s="22">
        <v>1.7</v>
      </c>
      <c r="E16" s="22">
        <v>13.6</v>
      </c>
      <c r="F16" s="19"/>
    </row>
    <row r="17" spans="1:6" ht="17.25" customHeight="1">
      <c r="A17" s="19">
        <v>20805</v>
      </c>
      <c r="B17" s="19" t="s">
        <v>100</v>
      </c>
      <c r="C17" s="22">
        <v>103.8</v>
      </c>
      <c r="D17" s="22">
        <v>103.8</v>
      </c>
      <c r="E17" s="19"/>
      <c r="F17" s="19"/>
    </row>
    <row r="18" spans="1:6" ht="17.25" customHeight="1">
      <c r="A18" s="19">
        <v>2080504</v>
      </c>
      <c r="B18" s="19" t="s">
        <v>101</v>
      </c>
      <c r="C18" s="22">
        <v>7.1</v>
      </c>
      <c r="D18" s="22">
        <v>7.1</v>
      </c>
      <c r="E18" s="19"/>
      <c r="F18" s="19"/>
    </row>
    <row r="19" spans="1:6" ht="17.25" customHeight="1">
      <c r="A19" s="19">
        <v>20808</v>
      </c>
      <c r="B19" s="19" t="s">
        <v>162</v>
      </c>
      <c r="C19" s="22">
        <v>581.9</v>
      </c>
      <c r="D19" s="19"/>
      <c r="E19" s="22">
        <v>581.9</v>
      </c>
      <c r="F19" s="19"/>
    </row>
    <row r="20" spans="1:6" ht="17.25" customHeight="1">
      <c r="A20" s="19">
        <v>2080803</v>
      </c>
      <c r="B20" s="19" t="s">
        <v>103</v>
      </c>
      <c r="C20" s="22">
        <v>4.7</v>
      </c>
      <c r="D20" s="19"/>
      <c r="E20" s="22">
        <v>4.7</v>
      </c>
      <c r="F20" s="19"/>
    </row>
    <row r="21" spans="1:6" ht="17.25" customHeight="1">
      <c r="A21" s="19">
        <v>2080805</v>
      </c>
      <c r="B21" s="19" t="s">
        <v>163</v>
      </c>
      <c r="C21" s="19">
        <v>532.8</v>
      </c>
      <c r="D21" s="19"/>
      <c r="E21" s="19">
        <v>532.8</v>
      </c>
      <c r="F21" s="19"/>
    </row>
    <row r="22" spans="1:6" ht="17.25" customHeight="1">
      <c r="A22" s="19">
        <v>2080899</v>
      </c>
      <c r="B22" s="19" t="s">
        <v>182</v>
      </c>
      <c r="C22" s="19">
        <v>44.4</v>
      </c>
      <c r="D22" s="19"/>
      <c r="E22" s="19">
        <v>44.4</v>
      </c>
      <c r="F22" s="19"/>
    </row>
    <row r="23" spans="1:6" ht="17.25" customHeight="1">
      <c r="A23" s="19">
        <v>20809</v>
      </c>
      <c r="B23" s="19" t="s">
        <v>104</v>
      </c>
      <c r="C23" s="22">
        <v>91.8</v>
      </c>
      <c r="D23" s="19"/>
      <c r="E23" s="22">
        <v>91.8</v>
      </c>
      <c r="F23" s="19"/>
    </row>
    <row r="24" spans="1:6" ht="17.25" customHeight="1">
      <c r="A24" s="19">
        <v>2080901</v>
      </c>
      <c r="B24" s="19" t="s">
        <v>105</v>
      </c>
      <c r="C24" s="22">
        <v>28.2</v>
      </c>
      <c r="D24" s="19"/>
      <c r="E24" s="22">
        <v>28.2</v>
      </c>
      <c r="F24" s="19"/>
    </row>
    <row r="25" spans="1:6" ht="17.25" customHeight="1">
      <c r="A25" s="19">
        <v>2080903</v>
      </c>
      <c r="B25" s="19" t="s">
        <v>157</v>
      </c>
      <c r="C25" s="22">
        <v>63.6</v>
      </c>
      <c r="D25" s="19"/>
      <c r="E25" s="22">
        <v>63.6</v>
      </c>
      <c r="F25" s="19"/>
    </row>
    <row r="26" spans="1:6" ht="17.25" customHeight="1">
      <c r="A26" s="19">
        <v>2080904</v>
      </c>
      <c r="B26" s="19" t="s">
        <v>107</v>
      </c>
      <c r="C26" s="22"/>
      <c r="D26" s="19"/>
      <c r="E26" s="22"/>
      <c r="F26" s="19"/>
    </row>
    <row r="27" spans="1:6" ht="17.25" customHeight="1">
      <c r="A27" s="19">
        <v>20810</v>
      </c>
      <c r="B27" s="19" t="s">
        <v>158</v>
      </c>
      <c r="C27" s="22">
        <v>1612.2</v>
      </c>
      <c r="D27" s="22">
        <v>294</v>
      </c>
      <c r="E27" s="22">
        <v>1318.1</v>
      </c>
      <c r="F27" s="19"/>
    </row>
    <row r="28" spans="1:6" ht="17.25" customHeight="1">
      <c r="A28" s="19">
        <v>2081001</v>
      </c>
      <c r="B28" s="19" t="s">
        <v>159</v>
      </c>
      <c r="C28" s="22">
        <v>1201.8</v>
      </c>
      <c r="D28" s="22">
        <v>294</v>
      </c>
      <c r="E28" s="22">
        <v>907.8</v>
      </c>
      <c r="F28" s="19"/>
    </row>
    <row r="29" spans="1:6" ht="17.25" customHeight="1">
      <c r="A29" s="19">
        <v>2081002</v>
      </c>
      <c r="B29" s="19" t="s">
        <v>183</v>
      </c>
      <c r="C29" s="22">
        <v>410.3</v>
      </c>
      <c r="D29" s="22"/>
      <c r="E29" s="22">
        <v>410.3</v>
      </c>
      <c r="F29" s="19"/>
    </row>
    <row r="30" spans="1:6" ht="17.25" customHeight="1">
      <c r="A30" s="19">
        <v>20815</v>
      </c>
      <c r="B30" s="19" t="s">
        <v>160</v>
      </c>
      <c r="C30" s="22">
        <v>244.7</v>
      </c>
      <c r="D30" s="19"/>
      <c r="E30" s="22">
        <v>244.7</v>
      </c>
      <c r="F30" s="19"/>
    </row>
    <row r="31" spans="1:6" ht="17.25" customHeight="1">
      <c r="A31" s="19">
        <v>2080501</v>
      </c>
      <c r="B31" s="19" t="s">
        <v>184</v>
      </c>
      <c r="C31" s="22">
        <v>188.5</v>
      </c>
      <c r="D31" s="19"/>
      <c r="E31" s="22">
        <v>188.5</v>
      </c>
      <c r="F31" s="19"/>
    </row>
    <row r="32" spans="1:6" ht="17.25" customHeight="1">
      <c r="A32" s="19">
        <v>2081502</v>
      </c>
      <c r="B32" s="19" t="s">
        <v>161</v>
      </c>
      <c r="C32" s="22">
        <v>56.2</v>
      </c>
      <c r="D32" s="19"/>
      <c r="E32" s="22">
        <v>56.2</v>
      </c>
      <c r="F32" s="19"/>
    </row>
    <row r="33" spans="1:6" ht="17.25" customHeight="1">
      <c r="A33" s="19">
        <v>20820</v>
      </c>
      <c r="B33" s="19" t="s">
        <v>113</v>
      </c>
      <c r="C33" s="22">
        <v>3.6</v>
      </c>
      <c r="D33" s="19"/>
      <c r="E33" s="22">
        <v>3.6</v>
      </c>
      <c r="F33" s="19"/>
    </row>
    <row r="34" spans="1:6" ht="17.25" customHeight="1">
      <c r="A34" s="19">
        <v>2082001</v>
      </c>
      <c r="B34" s="19" t="s">
        <v>114</v>
      </c>
      <c r="C34" s="22">
        <v>1.6</v>
      </c>
      <c r="D34" s="19"/>
      <c r="E34" s="22">
        <v>1.6</v>
      </c>
      <c r="F34" s="19"/>
    </row>
    <row r="35" spans="1:6" ht="17.25" customHeight="1">
      <c r="A35" s="19">
        <v>2082002</v>
      </c>
      <c r="B35" s="19" t="s">
        <v>115</v>
      </c>
      <c r="C35" s="22">
        <v>2</v>
      </c>
      <c r="D35" s="19"/>
      <c r="E35" s="22">
        <v>2</v>
      </c>
      <c r="F35" s="19"/>
    </row>
    <row r="36" spans="1:6" s="49" customFormat="1" ht="17.25" customHeight="1">
      <c r="A36" s="48">
        <v>20899</v>
      </c>
      <c r="B36" s="48" t="s">
        <v>144</v>
      </c>
      <c r="C36" s="48"/>
      <c r="D36" s="48"/>
      <c r="E36" s="48"/>
      <c r="F36" s="48"/>
    </row>
    <row r="37" spans="1:6" ht="17.25" customHeight="1">
      <c r="A37" s="19">
        <v>2089901</v>
      </c>
      <c r="B37" s="19" t="s">
        <v>145</v>
      </c>
      <c r="C37" s="19"/>
      <c r="D37" s="19"/>
      <c r="E37" s="19"/>
      <c r="F37" s="19"/>
    </row>
    <row r="38" spans="1:6" ht="17.25" customHeight="1">
      <c r="A38" s="19">
        <v>210</v>
      </c>
      <c r="B38" s="19" t="s">
        <v>146</v>
      </c>
      <c r="C38" s="22">
        <v>42.5</v>
      </c>
      <c r="D38" s="22">
        <v>42.5</v>
      </c>
      <c r="E38" s="19"/>
      <c r="F38" s="19"/>
    </row>
    <row r="39" spans="1:6" ht="17.25" customHeight="1">
      <c r="A39" s="19">
        <v>21005</v>
      </c>
      <c r="B39" s="19" t="s">
        <v>147</v>
      </c>
      <c r="C39" s="22"/>
      <c r="D39" s="22"/>
      <c r="E39" s="19"/>
      <c r="F39" s="19"/>
    </row>
    <row r="40" spans="1:6" ht="17.25" customHeight="1">
      <c r="A40" s="19">
        <v>2100599</v>
      </c>
      <c r="B40" s="19" t="s">
        <v>148</v>
      </c>
      <c r="C40" s="22"/>
      <c r="D40" s="22"/>
      <c r="E40" s="19"/>
      <c r="F40" s="19"/>
    </row>
    <row r="41" spans="1:6" ht="17.25" customHeight="1">
      <c r="A41" s="19">
        <v>221</v>
      </c>
      <c r="B41" s="19" t="s">
        <v>165</v>
      </c>
      <c r="C41" s="22">
        <v>84</v>
      </c>
      <c r="D41" s="22">
        <v>84</v>
      </c>
      <c r="E41" s="19"/>
      <c r="F41" s="19"/>
    </row>
    <row r="42" spans="1:6" ht="17.25" customHeight="1">
      <c r="A42" s="19">
        <v>22102</v>
      </c>
      <c r="B42" s="19" t="s">
        <v>164</v>
      </c>
      <c r="C42" s="22">
        <v>84</v>
      </c>
      <c r="D42" s="22">
        <v>84</v>
      </c>
      <c r="E42" s="19"/>
      <c r="F42" s="19"/>
    </row>
    <row r="43" spans="1:6" ht="17.25" customHeight="1">
      <c r="A43" s="19">
        <v>2210203</v>
      </c>
      <c r="B43" s="19" t="s">
        <v>118</v>
      </c>
      <c r="C43" s="22">
        <v>27.1</v>
      </c>
      <c r="D43" s="22">
        <v>27.1</v>
      </c>
      <c r="E43" s="19"/>
      <c r="F43" s="19"/>
    </row>
    <row r="44" spans="1:6" ht="17.25" customHeight="1">
      <c r="A44" s="19">
        <v>229</v>
      </c>
      <c r="B44" s="19" t="s">
        <v>119</v>
      </c>
      <c r="C44" s="22">
        <v>1657.9</v>
      </c>
      <c r="D44" s="19"/>
      <c r="E44" s="22">
        <v>1657.9</v>
      </c>
      <c r="F44" s="19"/>
    </row>
    <row r="45" spans="1:6" ht="17.25" customHeight="1">
      <c r="A45" s="19">
        <v>22999</v>
      </c>
      <c r="B45" s="19" t="s">
        <v>119</v>
      </c>
      <c r="C45" s="22">
        <v>1657.9</v>
      </c>
      <c r="D45" s="19"/>
      <c r="E45" s="22">
        <v>1657.9</v>
      </c>
      <c r="F45" s="19"/>
    </row>
    <row r="46" spans="1:6" ht="17.25" customHeight="1">
      <c r="A46" s="19">
        <v>2299901</v>
      </c>
      <c r="B46" s="19" t="s">
        <v>122</v>
      </c>
      <c r="C46" s="22">
        <v>1657.9</v>
      </c>
      <c r="D46" s="19"/>
      <c r="E46" s="22">
        <v>1657.9</v>
      </c>
      <c r="F46" s="19"/>
    </row>
    <row r="47" spans="1:6" ht="17.25" customHeight="1">
      <c r="A47" s="28" t="s">
        <v>130</v>
      </c>
      <c r="B47" s="19"/>
      <c r="C47" s="29">
        <f>C6+C9+C38+C41+C44</f>
        <v>5354.5</v>
      </c>
      <c r="D47" s="29">
        <f>D6+D9+D38+D41</f>
        <v>1319.4</v>
      </c>
      <c r="E47" s="29">
        <f>E6+E9+E44</f>
        <v>4035.1000000000004</v>
      </c>
      <c r="F47" s="19"/>
    </row>
    <row r="48" spans="1:6" ht="14.25">
      <c r="A48" s="69" t="s">
        <v>24</v>
      </c>
      <c r="B48" s="69"/>
      <c r="C48" s="69"/>
      <c r="D48" s="69"/>
      <c r="E48" s="69"/>
      <c r="F48" s="69"/>
    </row>
  </sheetData>
  <sheetProtection/>
  <mergeCells count="11">
    <mergeCell ref="C4:C5"/>
    <mergeCell ref="D4:D5"/>
    <mergeCell ref="E4:E5"/>
    <mergeCell ref="A48:F48"/>
    <mergeCell ref="B1:E1"/>
    <mergeCell ref="E2:F2"/>
    <mergeCell ref="A3:B3"/>
    <mergeCell ref="C3:E3"/>
    <mergeCell ref="F3:F5"/>
    <mergeCell ref="A4:A5"/>
    <mergeCell ref="B4:B5"/>
  </mergeCells>
  <printOptions horizontalCentered="1" verticalCentered="1"/>
  <pageMargins left="0.5118110236220472" right="0.5118110236220472" top="0.35433070866141736" bottom="0.5511811023622047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0">
      <selection activeCell="F30" sqref="F30"/>
    </sheetView>
  </sheetViews>
  <sheetFormatPr defaultColWidth="9.00390625" defaultRowHeight="13.5" customHeight="1"/>
  <cols>
    <col min="1" max="1" width="8.50390625" style="0" customWidth="1"/>
    <col min="2" max="2" width="26.875" style="0" customWidth="1"/>
    <col min="3" max="6" width="13.875" style="0" customWidth="1"/>
  </cols>
  <sheetData>
    <row r="1" spans="1:5" ht="30" customHeight="1">
      <c r="A1" s="16" t="s">
        <v>169</v>
      </c>
      <c r="B1" s="61" t="s">
        <v>25</v>
      </c>
      <c r="C1" s="61"/>
      <c r="D1" s="61"/>
      <c r="E1" s="61"/>
    </row>
    <row r="2" spans="1:6" ht="21" customHeight="1">
      <c r="A2" s="4"/>
      <c r="E2" s="72" t="s">
        <v>1</v>
      </c>
      <c r="F2" s="72"/>
    </row>
    <row r="3" spans="1:6" ht="23.25" customHeight="1">
      <c r="A3" s="71" t="s">
        <v>26</v>
      </c>
      <c r="B3" s="71"/>
      <c r="C3" s="71" t="s">
        <v>185</v>
      </c>
      <c r="D3" s="71"/>
      <c r="E3" s="71"/>
      <c r="F3" s="71" t="s">
        <v>18</v>
      </c>
    </row>
    <row r="4" spans="1:6" ht="35.25" customHeight="1">
      <c r="A4" s="8" t="s">
        <v>19</v>
      </c>
      <c r="B4" s="11" t="s">
        <v>20</v>
      </c>
      <c r="C4" s="8" t="s">
        <v>6</v>
      </c>
      <c r="D4" s="8" t="s">
        <v>27</v>
      </c>
      <c r="E4" s="8" t="s">
        <v>28</v>
      </c>
      <c r="F4" s="71"/>
    </row>
    <row r="5" spans="1:6" ht="20.25" customHeight="1">
      <c r="A5" s="11">
        <v>301</v>
      </c>
      <c r="B5" s="11" t="s">
        <v>29</v>
      </c>
      <c r="C5" s="18" t="s">
        <v>189</v>
      </c>
      <c r="D5" s="18" t="s">
        <v>189</v>
      </c>
      <c r="E5" s="17"/>
      <c r="F5" s="8"/>
    </row>
    <row r="6" spans="1:6" ht="20.25" customHeight="1">
      <c r="A6" s="11">
        <v>30101</v>
      </c>
      <c r="B6" s="11" t="s">
        <v>30</v>
      </c>
      <c r="C6" s="8">
        <v>370.3</v>
      </c>
      <c r="D6" s="8">
        <v>370.3</v>
      </c>
      <c r="E6" s="8"/>
      <c r="F6" s="8"/>
    </row>
    <row r="7" spans="1:6" ht="20.25" customHeight="1">
      <c r="A7" s="11">
        <v>30102</v>
      </c>
      <c r="B7" s="11" t="s">
        <v>31</v>
      </c>
      <c r="C7" s="8">
        <v>346.8</v>
      </c>
      <c r="D7" s="8">
        <v>346.8</v>
      </c>
      <c r="E7" s="8"/>
      <c r="F7" s="8"/>
    </row>
    <row r="8" spans="1:6" ht="20.25" customHeight="1">
      <c r="A8" s="11">
        <v>30103</v>
      </c>
      <c r="B8" s="11" t="s">
        <v>32</v>
      </c>
      <c r="C8" s="8">
        <v>42</v>
      </c>
      <c r="D8" s="8">
        <v>42</v>
      </c>
      <c r="E8" s="8"/>
      <c r="F8" s="8"/>
    </row>
    <row r="9" spans="1:6" ht="20.25" customHeight="1">
      <c r="A9" s="11">
        <v>30104</v>
      </c>
      <c r="B9" s="11" t="s">
        <v>74</v>
      </c>
      <c r="C9" s="8">
        <v>112.8</v>
      </c>
      <c r="D9" s="8">
        <v>112.8</v>
      </c>
      <c r="E9" s="8"/>
      <c r="F9" s="8"/>
    </row>
    <row r="10" spans="1:6" ht="20.25" customHeight="1">
      <c r="A10" s="11">
        <v>30106</v>
      </c>
      <c r="B10" s="11" t="s">
        <v>75</v>
      </c>
      <c r="C10" s="8">
        <v>36.9</v>
      </c>
      <c r="D10" s="8">
        <v>36.9</v>
      </c>
      <c r="E10" s="8"/>
      <c r="F10" s="8"/>
    </row>
    <row r="11" spans="1:6" ht="20.25" customHeight="1">
      <c r="A11" s="11">
        <v>30199</v>
      </c>
      <c r="B11" s="11" t="s">
        <v>76</v>
      </c>
      <c r="C11" s="8">
        <v>20.3</v>
      </c>
      <c r="D11" s="8">
        <v>20.3</v>
      </c>
      <c r="E11" s="8"/>
      <c r="F11" s="8"/>
    </row>
    <row r="12" spans="1:6" ht="20.25" customHeight="1">
      <c r="A12" s="11">
        <v>302</v>
      </c>
      <c r="B12" s="11" t="s">
        <v>33</v>
      </c>
      <c r="C12" s="8">
        <v>75.1</v>
      </c>
      <c r="D12" s="8"/>
      <c r="E12" s="8">
        <v>75.1</v>
      </c>
      <c r="F12" s="8"/>
    </row>
    <row r="13" spans="1:6" ht="20.25" customHeight="1">
      <c r="A13" s="11">
        <v>30201</v>
      </c>
      <c r="B13" s="11" t="s">
        <v>34</v>
      </c>
      <c r="C13" s="8">
        <v>8.9</v>
      </c>
      <c r="D13" s="8"/>
      <c r="E13" s="8">
        <v>8.9</v>
      </c>
      <c r="F13" s="8"/>
    </row>
    <row r="14" spans="1:6" ht="20.25" customHeight="1">
      <c r="A14" s="11">
        <v>30205</v>
      </c>
      <c r="B14" s="11" t="s">
        <v>77</v>
      </c>
      <c r="C14" s="8">
        <v>1</v>
      </c>
      <c r="D14" s="8"/>
      <c r="E14" s="8">
        <v>1</v>
      </c>
      <c r="F14" s="8"/>
    </row>
    <row r="15" spans="1:6" ht="20.25" customHeight="1">
      <c r="A15" s="11">
        <v>30206</v>
      </c>
      <c r="B15" s="11" t="s">
        <v>78</v>
      </c>
      <c r="C15" s="8">
        <v>1.7</v>
      </c>
      <c r="D15" s="8"/>
      <c r="E15" s="8">
        <v>1.7</v>
      </c>
      <c r="F15" s="8"/>
    </row>
    <row r="16" spans="1:6" ht="20.25" customHeight="1">
      <c r="A16" s="11">
        <v>30207</v>
      </c>
      <c r="B16" s="11" t="s">
        <v>79</v>
      </c>
      <c r="C16" s="8">
        <v>2.2</v>
      </c>
      <c r="D16" s="8"/>
      <c r="E16" s="8">
        <v>2.2</v>
      </c>
      <c r="F16" s="8"/>
    </row>
    <row r="17" spans="1:6" ht="20.25" customHeight="1">
      <c r="A17" s="11">
        <v>30208</v>
      </c>
      <c r="B17" s="11" t="s">
        <v>149</v>
      </c>
      <c r="C17" s="8"/>
      <c r="D17" s="8"/>
      <c r="E17" s="8"/>
      <c r="F17" s="8"/>
    </row>
    <row r="18" spans="1:6" ht="20.25" customHeight="1">
      <c r="A18" s="11">
        <v>30211</v>
      </c>
      <c r="B18" s="11" t="s">
        <v>80</v>
      </c>
      <c r="C18" s="8">
        <v>25.1</v>
      </c>
      <c r="D18" s="8"/>
      <c r="E18" s="8">
        <v>25.1</v>
      </c>
      <c r="F18" s="8"/>
    </row>
    <row r="19" spans="1:6" ht="20.25" customHeight="1">
      <c r="A19" s="11">
        <v>30215</v>
      </c>
      <c r="B19" s="11" t="s">
        <v>81</v>
      </c>
      <c r="C19" s="8">
        <v>0</v>
      </c>
      <c r="D19" s="8"/>
      <c r="E19" s="8">
        <v>0</v>
      </c>
      <c r="F19" s="8"/>
    </row>
    <row r="20" spans="1:6" ht="20.25" customHeight="1">
      <c r="A20" s="11">
        <v>30216</v>
      </c>
      <c r="B20" s="11" t="s">
        <v>82</v>
      </c>
      <c r="C20" s="8">
        <v>34.8</v>
      </c>
      <c r="D20" s="8"/>
      <c r="E20" s="8">
        <v>34.8</v>
      </c>
      <c r="F20" s="8"/>
    </row>
    <row r="21" spans="1:6" ht="20.25" customHeight="1">
      <c r="A21" s="11">
        <v>30217</v>
      </c>
      <c r="B21" s="11" t="s">
        <v>83</v>
      </c>
      <c r="C21" s="8">
        <v>1.6</v>
      </c>
      <c r="D21" s="8"/>
      <c r="E21" s="8">
        <v>1.6</v>
      </c>
      <c r="F21" s="8"/>
    </row>
    <row r="22" spans="1:6" ht="20.25" customHeight="1">
      <c r="A22" s="11">
        <v>30228</v>
      </c>
      <c r="B22" s="11" t="s">
        <v>84</v>
      </c>
      <c r="C22" s="8">
        <v>5.4</v>
      </c>
      <c r="D22" s="8"/>
      <c r="E22" s="8">
        <v>5.4</v>
      </c>
      <c r="F22" s="8"/>
    </row>
    <row r="23" spans="1:6" ht="20.25" customHeight="1">
      <c r="A23" s="11">
        <v>30231</v>
      </c>
      <c r="B23" s="11" t="s">
        <v>85</v>
      </c>
      <c r="C23" s="8">
        <v>18.1</v>
      </c>
      <c r="D23" s="8"/>
      <c r="E23" s="8">
        <v>18.1</v>
      </c>
      <c r="F23" s="8"/>
    </row>
    <row r="24" spans="1:6" ht="20.25" customHeight="1">
      <c r="A24" s="11">
        <v>30299</v>
      </c>
      <c r="B24" s="11" t="s">
        <v>86</v>
      </c>
      <c r="C24" s="8">
        <v>3.4</v>
      </c>
      <c r="D24" s="8"/>
      <c r="E24" s="8">
        <v>3.4</v>
      </c>
      <c r="F24" s="8"/>
    </row>
    <row r="25" spans="1:6" ht="20.25" customHeight="1">
      <c r="A25" s="11">
        <v>303</v>
      </c>
      <c r="B25" s="11" t="s">
        <v>87</v>
      </c>
      <c r="C25" s="8">
        <v>195.2</v>
      </c>
      <c r="D25" s="8">
        <v>195.2</v>
      </c>
      <c r="E25" s="8"/>
      <c r="F25" s="8"/>
    </row>
    <row r="26" spans="1:6" ht="20.25" customHeight="1">
      <c r="A26" s="11">
        <v>30302</v>
      </c>
      <c r="B26" s="11" t="s">
        <v>88</v>
      </c>
      <c r="C26" s="8">
        <v>7.1</v>
      </c>
      <c r="D26" s="8">
        <v>7.1</v>
      </c>
      <c r="E26" s="8"/>
      <c r="F26" s="8"/>
    </row>
    <row r="27" spans="1:6" ht="20.25" customHeight="1">
      <c r="A27" s="11">
        <v>30305</v>
      </c>
      <c r="B27" s="11" t="s">
        <v>89</v>
      </c>
      <c r="C27" s="8">
        <v>0.9</v>
      </c>
      <c r="D27" s="8">
        <v>0.9</v>
      </c>
      <c r="E27" s="8"/>
      <c r="F27" s="8"/>
    </row>
    <row r="28" spans="1:6" ht="20.25" customHeight="1">
      <c r="A28" s="11">
        <v>30307</v>
      </c>
      <c r="B28" s="11" t="s">
        <v>175</v>
      </c>
      <c r="C28" s="8">
        <v>4.1</v>
      </c>
      <c r="D28" s="8">
        <v>4.1</v>
      </c>
      <c r="E28" s="8"/>
      <c r="F28" s="8"/>
    </row>
    <row r="29" spans="1:6" ht="20.25" customHeight="1">
      <c r="A29" s="11">
        <v>30313</v>
      </c>
      <c r="B29" s="11" t="s">
        <v>90</v>
      </c>
      <c r="C29" s="8">
        <v>27.1</v>
      </c>
      <c r="D29" s="8">
        <v>27.1</v>
      </c>
      <c r="E29" s="8"/>
      <c r="F29" s="8"/>
    </row>
    <row r="30" spans="1:6" ht="20.25" customHeight="1">
      <c r="A30" s="11">
        <v>30399</v>
      </c>
      <c r="B30" s="11" t="s">
        <v>91</v>
      </c>
      <c r="C30" s="8">
        <v>72.9</v>
      </c>
      <c r="D30" s="8">
        <v>72.9</v>
      </c>
      <c r="E30" s="8"/>
      <c r="F30" s="8"/>
    </row>
    <row r="31" spans="1:6" ht="20.25" customHeight="1">
      <c r="A31" s="11">
        <v>310</v>
      </c>
      <c r="B31" s="11" t="s">
        <v>166</v>
      </c>
      <c r="C31" s="8">
        <v>1.7</v>
      </c>
      <c r="D31" s="8"/>
      <c r="E31" s="8">
        <v>1.7</v>
      </c>
      <c r="F31" s="8"/>
    </row>
    <row r="32" spans="1:6" ht="20.25" customHeight="1">
      <c r="A32" s="11">
        <v>31002</v>
      </c>
      <c r="B32" s="11" t="s">
        <v>150</v>
      </c>
      <c r="C32" s="8">
        <v>1.7</v>
      </c>
      <c r="D32" s="8"/>
      <c r="E32" s="8">
        <v>1.7</v>
      </c>
      <c r="F32" s="8"/>
    </row>
    <row r="33" spans="1:6" ht="20.25" customHeight="1">
      <c r="A33" s="71" t="s">
        <v>6</v>
      </c>
      <c r="B33" s="71"/>
      <c r="C33" s="17">
        <f>C5+C12+C25+C31</f>
        <v>1319.4</v>
      </c>
      <c r="D33" s="17">
        <f>D5+D25</f>
        <v>1242.6000000000001</v>
      </c>
      <c r="E33" s="17">
        <f>E12+E25+E31</f>
        <v>76.8</v>
      </c>
      <c r="F33" s="8"/>
    </row>
  </sheetData>
  <sheetProtection/>
  <mergeCells count="6">
    <mergeCell ref="A33:B33"/>
    <mergeCell ref="F3:F4"/>
    <mergeCell ref="B1:E1"/>
    <mergeCell ref="E2:F2"/>
    <mergeCell ref="A3:B3"/>
    <mergeCell ref="C3:E3"/>
  </mergeCells>
  <printOptions horizontalCentered="1" verticalCentered="1"/>
  <pageMargins left="0.5118110236220472" right="0.5118110236220472" top="0.35433070866141736" bottom="0.5511811023622047" header="0.31496062992125984" footer="0.31496062992125984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E6" sqref="E6"/>
    </sheetView>
  </sheetViews>
  <sheetFormatPr defaultColWidth="9.00390625" defaultRowHeight="13.5" customHeight="1"/>
  <cols>
    <col min="1" max="12" width="11.125" style="0" customWidth="1"/>
  </cols>
  <sheetData>
    <row r="1" spans="1:12" ht="30" customHeight="1">
      <c r="A1" s="16" t="s">
        <v>170</v>
      </c>
      <c r="B1" s="73" t="s">
        <v>35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74" t="s">
        <v>1</v>
      </c>
      <c r="L2" s="74"/>
    </row>
    <row r="3" spans="1:12" ht="48.75" customHeight="1">
      <c r="A3" s="75" t="s">
        <v>177</v>
      </c>
      <c r="B3" s="75"/>
      <c r="C3" s="75"/>
      <c r="D3" s="75"/>
      <c r="E3" s="75"/>
      <c r="F3" s="75"/>
      <c r="G3" s="75" t="s">
        <v>178</v>
      </c>
      <c r="H3" s="75"/>
      <c r="I3" s="75"/>
      <c r="J3" s="75"/>
      <c r="K3" s="75"/>
      <c r="L3" s="75"/>
    </row>
    <row r="4" spans="1:12" ht="48.75" customHeight="1">
      <c r="A4" s="75" t="s">
        <v>6</v>
      </c>
      <c r="B4" s="71" t="s">
        <v>36</v>
      </c>
      <c r="C4" s="75" t="s">
        <v>37</v>
      </c>
      <c r="D4" s="75"/>
      <c r="E4" s="75"/>
      <c r="F4" s="71" t="s">
        <v>38</v>
      </c>
      <c r="G4" s="75" t="s">
        <v>6</v>
      </c>
      <c r="H4" s="71" t="s">
        <v>36</v>
      </c>
      <c r="I4" s="75" t="s">
        <v>37</v>
      </c>
      <c r="J4" s="75"/>
      <c r="K4" s="75"/>
      <c r="L4" s="71" t="s">
        <v>38</v>
      </c>
    </row>
    <row r="5" spans="1:12" ht="48.75" customHeight="1">
      <c r="A5" s="75"/>
      <c r="B5" s="71"/>
      <c r="C5" s="8" t="s">
        <v>21</v>
      </c>
      <c r="D5" s="8" t="s">
        <v>39</v>
      </c>
      <c r="E5" s="8" t="s">
        <v>40</v>
      </c>
      <c r="F5" s="71"/>
      <c r="G5" s="75"/>
      <c r="H5" s="71"/>
      <c r="I5" s="8" t="s">
        <v>21</v>
      </c>
      <c r="J5" s="8" t="s">
        <v>39</v>
      </c>
      <c r="K5" s="8" t="s">
        <v>40</v>
      </c>
      <c r="L5" s="71"/>
    </row>
    <row r="6" spans="1:12" ht="48.75" customHeight="1">
      <c r="A6" s="9">
        <v>57.5</v>
      </c>
      <c r="B6" s="9">
        <v>0</v>
      </c>
      <c r="C6" s="9">
        <f>E6+F6</f>
        <v>57.5</v>
      </c>
      <c r="D6" s="9">
        <v>0</v>
      </c>
      <c r="E6" s="9">
        <v>55.7</v>
      </c>
      <c r="F6" s="9">
        <v>1.8</v>
      </c>
      <c r="G6" s="9">
        <v>53.4</v>
      </c>
      <c r="H6" s="9">
        <v>0</v>
      </c>
      <c r="I6" s="9">
        <v>51.8</v>
      </c>
      <c r="J6" s="9">
        <v>0</v>
      </c>
      <c r="K6" s="9">
        <v>51.8</v>
      </c>
      <c r="L6" s="9">
        <v>1.6</v>
      </c>
    </row>
    <row r="7" spans="1:12" ht="4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4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4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48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</sheetData>
  <sheetProtection/>
  <mergeCells count="12">
    <mergeCell ref="G4:G5"/>
    <mergeCell ref="H4:H5"/>
    <mergeCell ref="B1:L1"/>
    <mergeCell ref="K2:L2"/>
    <mergeCell ref="A3:F3"/>
    <mergeCell ref="G3:L3"/>
    <mergeCell ref="L4:L5"/>
    <mergeCell ref="C4:E4"/>
    <mergeCell ref="I4:K4"/>
    <mergeCell ref="A4:A5"/>
    <mergeCell ref="B4:B5"/>
    <mergeCell ref="F4:F5"/>
  </mergeCells>
  <printOptions horizontalCentered="1" verticalCentered="1"/>
  <pageMargins left="0.5118110236220472" right="0.5118110236220472" top="0.5511811023622047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4">
      <selection activeCell="G11" sqref="G11"/>
    </sheetView>
  </sheetViews>
  <sheetFormatPr defaultColWidth="9.00390625" defaultRowHeight="13.5" customHeight="1"/>
  <cols>
    <col min="1" max="1" width="7.50390625" style="0" customWidth="1"/>
    <col min="2" max="7" width="15.75390625" style="0" customWidth="1"/>
  </cols>
  <sheetData>
    <row r="1" spans="1:13" ht="22.5">
      <c r="A1" s="16" t="s">
        <v>171</v>
      </c>
      <c r="B1" s="61" t="s">
        <v>41</v>
      </c>
      <c r="C1" s="61"/>
      <c r="D1" s="61"/>
      <c r="E1" s="61"/>
      <c r="F1" s="2"/>
      <c r="M1" s="43"/>
    </row>
    <row r="2" spans="1:6" ht="21" customHeight="1">
      <c r="A2" s="5" t="s">
        <v>42</v>
      </c>
      <c r="E2" s="76" t="s">
        <v>1</v>
      </c>
      <c r="F2" s="76"/>
    </row>
    <row r="3" spans="1:6" ht="27" customHeight="1">
      <c r="A3" s="75" t="s">
        <v>19</v>
      </c>
      <c r="B3" s="75" t="s">
        <v>43</v>
      </c>
      <c r="C3" s="75" t="s">
        <v>44</v>
      </c>
      <c r="D3" s="75" t="s">
        <v>45</v>
      </c>
      <c r="E3" s="75"/>
      <c r="F3" s="75"/>
    </row>
    <row r="4" spans="1:6" ht="27" customHeight="1">
      <c r="A4" s="75"/>
      <c r="B4" s="75"/>
      <c r="C4" s="75"/>
      <c r="D4" s="9" t="s">
        <v>6</v>
      </c>
      <c r="E4" s="9" t="s">
        <v>22</v>
      </c>
      <c r="F4" s="9" t="s">
        <v>23</v>
      </c>
    </row>
    <row r="5" spans="1:6" ht="27" customHeight="1">
      <c r="A5" s="6">
        <v>310</v>
      </c>
      <c r="B5" s="35" t="s">
        <v>140</v>
      </c>
      <c r="C5" s="21"/>
      <c r="D5" s="33">
        <f>D6+D7+D8+D9+D10</f>
        <v>1657.9</v>
      </c>
      <c r="E5" s="34"/>
      <c r="F5" s="33">
        <f>F6+F7+F8+F9+F10</f>
        <v>1657.9</v>
      </c>
    </row>
    <row r="6" spans="1:6" ht="27" customHeight="1">
      <c r="A6" s="6">
        <v>31001</v>
      </c>
      <c r="B6" s="9" t="s">
        <v>151</v>
      </c>
      <c r="C6" s="21"/>
      <c r="D6" s="33">
        <v>983.7</v>
      </c>
      <c r="E6" s="34"/>
      <c r="F6" s="33">
        <v>983.7</v>
      </c>
    </row>
    <row r="7" spans="1:6" ht="27" customHeight="1">
      <c r="A7" s="6">
        <v>31002</v>
      </c>
      <c r="B7" s="19" t="s">
        <v>139</v>
      </c>
      <c r="C7" s="20"/>
      <c r="D7" s="33">
        <v>12.3</v>
      </c>
      <c r="E7" s="34"/>
      <c r="F7" s="33">
        <v>12.3</v>
      </c>
    </row>
    <row r="8" spans="1:6" ht="27" customHeight="1">
      <c r="A8" s="6">
        <v>31003</v>
      </c>
      <c r="B8" s="6" t="s">
        <v>190</v>
      </c>
      <c r="C8" s="6"/>
      <c r="D8" s="33">
        <v>108.2</v>
      </c>
      <c r="E8" s="6"/>
      <c r="F8" s="33">
        <v>108.2</v>
      </c>
    </row>
    <row r="9" spans="1:6" ht="27" customHeight="1">
      <c r="A9" s="6">
        <v>31005</v>
      </c>
      <c r="B9" s="6" t="s">
        <v>191</v>
      </c>
      <c r="C9" s="6"/>
      <c r="D9" s="33">
        <v>267.5</v>
      </c>
      <c r="E9" s="6"/>
      <c r="F9" s="33">
        <v>267.5</v>
      </c>
    </row>
    <row r="10" spans="1:6" ht="27" customHeight="1">
      <c r="A10" s="6">
        <v>31099</v>
      </c>
      <c r="B10" s="6" t="s">
        <v>140</v>
      </c>
      <c r="C10" s="6"/>
      <c r="D10" s="33">
        <v>286.2</v>
      </c>
      <c r="E10" s="6"/>
      <c r="F10" s="33">
        <v>286.2</v>
      </c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6"/>
      <c r="B20" s="6"/>
      <c r="C20" s="6"/>
      <c r="D20" s="6"/>
      <c r="E20" s="6"/>
      <c r="F20" s="6"/>
    </row>
    <row r="21" spans="1:6" ht="27" customHeight="1">
      <c r="A21" s="75" t="s">
        <v>6</v>
      </c>
      <c r="B21" s="75"/>
      <c r="C21" s="6"/>
      <c r="D21" s="33">
        <f>D5</f>
        <v>1657.9</v>
      </c>
      <c r="E21" s="34"/>
      <c r="F21" s="33">
        <f>F5</f>
        <v>1657.9</v>
      </c>
    </row>
    <row r="22" ht="22.5">
      <c r="A22" s="2"/>
    </row>
  </sheetData>
  <sheetProtection/>
  <mergeCells count="7">
    <mergeCell ref="B1:E1"/>
    <mergeCell ref="E2:F2"/>
    <mergeCell ref="D3:F3"/>
    <mergeCell ref="A21:B21"/>
    <mergeCell ref="A3:A4"/>
    <mergeCell ref="B3:B4"/>
    <mergeCell ref="C3:C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zoomScalePageLayoutView="0" workbookViewId="0" topLeftCell="A4">
      <selection activeCell="G20" sqref="G20"/>
    </sheetView>
  </sheetViews>
  <sheetFormatPr defaultColWidth="9.00390625" defaultRowHeight="13.5" customHeight="1"/>
  <cols>
    <col min="1" max="1" width="25.25390625" style="0" customWidth="1"/>
    <col min="2" max="4" width="21.25390625" style="0" customWidth="1"/>
  </cols>
  <sheetData>
    <row r="1" spans="1:4" ht="22.5">
      <c r="A1" s="16" t="s">
        <v>172</v>
      </c>
      <c r="B1" s="61" t="s">
        <v>46</v>
      </c>
      <c r="C1" s="61"/>
      <c r="D1" s="2"/>
    </row>
    <row r="2" spans="1:4" ht="21" customHeight="1">
      <c r="A2" s="3"/>
      <c r="D2" t="s">
        <v>1</v>
      </c>
    </row>
    <row r="3" spans="1:4" ht="27.75" customHeight="1">
      <c r="A3" s="71" t="s">
        <v>2</v>
      </c>
      <c r="B3" s="71"/>
      <c r="C3" s="71" t="s">
        <v>3</v>
      </c>
      <c r="D3" s="71"/>
    </row>
    <row r="4" spans="1:4" ht="27.75" customHeight="1">
      <c r="A4" s="8" t="s">
        <v>4</v>
      </c>
      <c r="B4" s="8" t="s">
        <v>5</v>
      </c>
      <c r="C4" s="8" t="s">
        <v>4</v>
      </c>
      <c r="D4" s="8" t="s">
        <v>5</v>
      </c>
    </row>
    <row r="5" spans="1:4" ht="27.75" customHeight="1">
      <c r="A5" s="10" t="s">
        <v>47</v>
      </c>
      <c r="B5" s="23">
        <v>2622.6</v>
      </c>
      <c r="C5" s="10" t="s">
        <v>48</v>
      </c>
      <c r="D5" s="8">
        <v>0.4</v>
      </c>
    </row>
    <row r="6" spans="1:4" ht="27.75" customHeight="1">
      <c r="A6" s="10" t="s">
        <v>49</v>
      </c>
      <c r="B6" s="23">
        <v>651.9</v>
      </c>
      <c r="C6" s="10" t="s">
        <v>50</v>
      </c>
      <c r="D6" s="8">
        <v>0</v>
      </c>
    </row>
    <row r="7" spans="1:4" ht="27.75" customHeight="1">
      <c r="A7" s="10" t="s">
        <v>51</v>
      </c>
      <c r="B7" s="8">
        <v>0</v>
      </c>
      <c r="C7" s="10" t="s">
        <v>52</v>
      </c>
      <c r="D7" s="8">
        <v>0</v>
      </c>
    </row>
    <row r="8" spans="1:4" ht="27.75" customHeight="1">
      <c r="A8" s="10" t="s">
        <v>53</v>
      </c>
      <c r="B8" s="8">
        <v>0</v>
      </c>
      <c r="C8" s="10" t="s">
        <v>54</v>
      </c>
      <c r="D8" s="8">
        <v>0</v>
      </c>
    </row>
    <row r="9" spans="1:4" ht="27.75" customHeight="1">
      <c r="A9" s="10" t="s">
        <v>55</v>
      </c>
      <c r="B9" s="8">
        <v>0</v>
      </c>
      <c r="C9" s="10" t="s">
        <v>56</v>
      </c>
      <c r="D9" s="8">
        <v>0</v>
      </c>
    </row>
    <row r="10" spans="1:4" ht="27.75" customHeight="1">
      <c r="A10" s="8"/>
      <c r="B10" s="8"/>
      <c r="C10" s="10" t="s">
        <v>57</v>
      </c>
      <c r="D10" s="8">
        <v>0</v>
      </c>
    </row>
    <row r="11" spans="1:4" ht="27.75" customHeight="1">
      <c r="A11" s="8"/>
      <c r="B11" s="8"/>
      <c r="C11" s="13" t="s">
        <v>133</v>
      </c>
      <c r="D11" s="24">
        <v>3569.7</v>
      </c>
    </row>
    <row r="12" spans="1:4" ht="27.75" customHeight="1">
      <c r="A12" s="8"/>
      <c r="B12" s="8"/>
      <c r="C12" s="13" t="s">
        <v>153</v>
      </c>
      <c r="D12" s="24">
        <v>42.51</v>
      </c>
    </row>
    <row r="13" spans="1:4" ht="27.75" customHeight="1">
      <c r="A13" s="8"/>
      <c r="B13" s="8"/>
      <c r="C13" s="13" t="s">
        <v>134</v>
      </c>
      <c r="D13" s="24">
        <v>84</v>
      </c>
    </row>
    <row r="14" spans="1:4" ht="27.75" customHeight="1">
      <c r="A14" s="8"/>
      <c r="B14" s="8"/>
      <c r="C14" s="13" t="s">
        <v>135</v>
      </c>
      <c r="D14" s="24">
        <v>1657.93</v>
      </c>
    </row>
    <row r="15" spans="1:4" ht="27.75" customHeight="1">
      <c r="A15" s="8"/>
      <c r="B15" s="8"/>
      <c r="C15" s="13"/>
      <c r="D15" s="24"/>
    </row>
    <row r="16" spans="1:4" ht="27.75" customHeight="1">
      <c r="A16" s="8" t="s">
        <v>58</v>
      </c>
      <c r="B16" s="26">
        <f>SUM(B5:B15)</f>
        <v>3274.5</v>
      </c>
      <c r="C16" s="8" t="s">
        <v>59</v>
      </c>
      <c r="D16" s="24">
        <f>D5+D11+D12+D13+D14</f>
        <v>5354.54</v>
      </c>
    </row>
    <row r="17" spans="1:4" ht="27.75" customHeight="1">
      <c r="A17" s="10" t="s">
        <v>60</v>
      </c>
      <c r="B17" s="8">
        <v>0</v>
      </c>
      <c r="C17" s="8"/>
      <c r="D17" s="8">
        <v>0</v>
      </c>
    </row>
    <row r="18" spans="1:4" ht="27.75" customHeight="1">
      <c r="A18" s="10" t="s">
        <v>61</v>
      </c>
      <c r="B18" s="23">
        <v>6241.5</v>
      </c>
      <c r="C18" s="10" t="s">
        <v>62</v>
      </c>
      <c r="D18" s="24">
        <v>4161.5</v>
      </c>
    </row>
    <row r="19" spans="1:4" ht="27.75" customHeight="1">
      <c r="A19" s="8"/>
      <c r="B19" s="8"/>
      <c r="C19" s="8"/>
      <c r="D19" s="8"/>
    </row>
    <row r="20" spans="1:4" ht="27.75" customHeight="1">
      <c r="A20" s="8"/>
      <c r="B20" s="8"/>
      <c r="C20" s="8"/>
      <c r="D20" s="8"/>
    </row>
    <row r="21" spans="1:4" ht="27.75" customHeight="1">
      <c r="A21" s="8" t="s">
        <v>15</v>
      </c>
      <c r="B21" s="86">
        <f>SUM(B16:B18)</f>
        <v>9516</v>
      </c>
      <c r="C21" s="87" t="s">
        <v>16</v>
      </c>
      <c r="D21" s="88">
        <f>SUM(D16:D18)</f>
        <v>9516.04</v>
      </c>
    </row>
  </sheetData>
  <sheetProtection/>
  <mergeCells count="3">
    <mergeCell ref="A3:B3"/>
    <mergeCell ref="C3:D3"/>
    <mergeCell ref="B1:C1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zoomScalePageLayoutView="0" workbookViewId="0" topLeftCell="A10">
      <selection activeCell="E55" sqref="E55"/>
    </sheetView>
  </sheetViews>
  <sheetFormatPr defaultColWidth="9.00390625" defaultRowHeight="27.75" customHeight="1"/>
  <cols>
    <col min="1" max="1" width="8.125" style="0" customWidth="1"/>
    <col min="2" max="2" width="31.875" style="0" customWidth="1"/>
    <col min="3" max="5" width="13.00390625" style="0" customWidth="1"/>
    <col min="6" max="6" width="13.25390625" style="0" customWidth="1"/>
    <col min="7" max="12" width="8.25390625" style="0" customWidth="1"/>
  </cols>
  <sheetData>
    <row r="1" spans="1:12" ht="21" customHeight="1">
      <c r="A1" s="25" t="s">
        <v>173</v>
      </c>
      <c r="B1" s="61" t="s">
        <v>63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9:12" ht="17.25" customHeight="1">
      <c r="I2" s="77" t="s">
        <v>1</v>
      </c>
      <c r="J2" s="77"/>
      <c r="K2" s="77"/>
      <c r="L2" s="77"/>
    </row>
    <row r="3" spans="1:12" ht="14.25" customHeight="1">
      <c r="A3" s="68" t="s">
        <v>123</v>
      </c>
      <c r="B3" s="68"/>
      <c r="C3" s="68" t="s">
        <v>125</v>
      </c>
      <c r="D3" s="78" t="s">
        <v>92</v>
      </c>
      <c r="E3" s="78" t="s">
        <v>64</v>
      </c>
      <c r="F3" s="71" t="s">
        <v>65</v>
      </c>
      <c r="G3" s="71" t="s">
        <v>66</v>
      </c>
      <c r="H3" s="71" t="s">
        <v>67</v>
      </c>
      <c r="I3" s="71" t="s">
        <v>68</v>
      </c>
      <c r="J3" s="71" t="s">
        <v>69</v>
      </c>
      <c r="K3" s="71" t="s">
        <v>70</v>
      </c>
      <c r="L3" s="71" t="s">
        <v>60</v>
      </c>
    </row>
    <row r="4" spans="1:12" ht="27" customHeight="1">
      <c r="A4" s="19" t="s">
        <v>124</v>
      </c>
      <c r="B4" s="19" t="s">
        <v>20</v>
      </c>
      <c r="C4" s="68"/>
      <c r="D4" s="78"/>
      <c r="E4" s="78"/>
      <c r="F4" s="71"/>
      <c r="G4" s="71"/>
      <c r="H4" s="71"/>
      <c r="I4" s="71"/>
      <c r="J4" s="71"/>
      <c r="K4" s="71"/>
      <c r="L4" s="71"/>
    </row>
    <row r="5" spans="1:12" ht="18.75" customHeight="1">
      <c r="A5" s="19">
        <v>201</v>
      </c>
      <c r="B5" s="19" t="s">
        <v>187</v>
      </c>
      <c r="C5" s="28">
        <v>1.2</v>
      </c>
      <c r="D5" s="50"/>
      <c r="E5" s="50">
        <v>1.2</v>
      </c>
      <c r="F5" s="8"/>
      <c r="G5" s="8"/>
      <c r="H5" s="8"/>
      <c r="I5" s="8"/>
      <c r="J5" s="8"/>
      <c r="K5" s="8"/>
      <c r="L5" s="8"/>
    </row>
    <row r="6" spans="1:12" ht="13.5">
      <c r="A6" s="19">
        <v>208</v>
      </c>
      <c r="B6" s="19" t="s">
        <v>93</v>
      </c>
      <c r="C6" s="30">
        <f>D6+E6</f>
        <v>5341.8</v>
      </c>
      <c r="D6" s="22">
        <v>2846.9</v>
      </c>
      <c r="E6" s="22">
        <v>2494.9</v>
      </c>
      <c r="F6" s="30"/>
      <c r="G6" s="19"/>
      <c r="H6" s="19"/>
      <c r="I6" s="19"/>
      <c r="J6" s="19"/>
      <c r="K6" s="19"/>
      <c r="L6" s="19"/>
    </row>
    <row r="7" spans="1:12" ht="13.5">
      <c r="A7" s="19">
        <v>20802</v>
      </c>
      <c r="B7" s="19" t="s">
        <v>94</v>
      </c>
      <c r="C7" s="30">
        <f aca="true" t="shared" si="0" ref="C7:C41">D7+E7</f>
        <v>1125.8</v>
      </c>
      <c r="D7" s="22">
        <v>177.9</v>
      </c>
      <c r="E7" s="22">
        <v>947.9</v>
      </c>
      <c r="F7" s="30"/>
      <c r="G7" s="19"/>
      <c r="H7" s="19"/>
      <c r="I7" s="19"/>
      <c r="J7" s="19"/>
      <c r="K7" s="19"/>
      <c r="L7" s="19"/>
    </row>
    <row r="8" spans="1:12" ht="13.5">
      <c r="A8" s="19">
        <v>2080201</v>
      </c>
      <c r="B8" s="19" t="s">
        <v>95</v>
      </c>
      <c r="C8" s="30">
        <f t="shared" si="0"/>
        <v>951.6999999999999</v>
      </c>
      <c r="D8" s="19">
        <v>71.8</v>
      </c>
      <c r="E8" s="22">
        <v>879.9</v>
      </c>
      <c r="F8" s="30"/>
      <c r="G8" s="41"/>
      <c r="H8" s="19"/>
      <c r="I8" s="19"/>
      <c r="J8" s="19"/>
      <c r="K8" s="19"/>
      <c r="L8" s="19"/>
    </row>
    <row r="9" spans="1:12" ht="13.5">
      <c r="A9" s="19">
        <v>2080202</v>
      </c>
      <c r="B9" s="19" t="s">
        <v>142</v>
      </c>
      <c r="C9" s="30">
        <f t="shared" si="0"/>
        <v>0</v>
      </c>
      <c r="D9" s="19"/>
      <c r="E9" s="22"/>
      <c r="F9" s="30"/>
      <c r="G9" s="19"/>
      <c r="H9" s="19"/>
      <c r="I9" s="19"/>
      <c r="J9" s="19"/>
      <c r="K9" s="19"/>
      <c r="L9" s="19"/>
    </row>
    <row r="10" spans="1:12" ht="13.5">
      <c r="A10" s="19">
        <v>2080204</v>
      </c>
      <c r="B10" s="19" t="s">
        <v>96</v>
      </c>
      <c r="C10" s="30">
        <f t="shared" si="0"/>
        <v>16.9</v>
      </c>
      <c r="D10" s="22">
        <v>10.9</v>
      </c>
      <c r="E10" s="22">
        <v>6</v>
      </c>
      <c r="F10" s="30"/>
      <c r="G10" s="19"/>
      <c r="H10" s="19"/>
      <c r="I10" s="19"/>
      <c r="J10" s="19"/>
      <c r="K10" s="19"/>
      <c r="L10" s="19"/>
    </row>
    <row r="11" spans="1:12" ht="13.5">
      <c r="A11" s="19">
        <v>2080205</v>
      </c>
      <c r="B11" s="19" t="s">
        <v>97</v>
      </c>
      <c r="C11" s="30">
        <f t="shared" si="0"/>
        <v>7.7</v>
      </c>
      <c r="D11" s="19">
        <v>0.7</v>
      </c>
      <c r="E11" s="22">
        <v>7</v>
      </c>
      <c r="F11" s="30"/>
      <c r="G11" s="19"/>
      <c r="H11" s="19"/>
      <c r="I11" s="19"/>
      <c r="J11" s="19"/>
      <c r="K11" s="19"/>
      <c r="L11" s="19"/>
    </row>
    <row r="12" spans="1:12" ht="13.5">
      <c r="A12" s="19">
        <v>2080207</v>
      </c>
      <c r="B12" s="19" t="s">
        <v>98</v>
      </c>
      <c r="C12" s="30">
        <f t="shared" si="0"/>
        <v>131.4</v>
      </c>
      <c r="D12" s="22">
        <v>82.4</v>
      </c>
      <c r="E12" s="22">
        <v>49</v>
      </c>
      <c r="F12" s="30"/>
      <c r="G12" s="19"/>
      <c r="H12" s="19"/>
      <c r="I12" s="19"/>
      <c r="J12" s="19"/>
      <c r="K12" s="19"/>
      <c r="L12" s="19"/>
    </row>
    <row r="13" spans="1:12" ht="13.5">
      <c r="A13" s="19">
        <v>2080299</v>
      </c>
      <c r="B13" s="19" t="s">
        <v>99</v>
      </c>
      <c r="C13" s="30">
        <f t="shared" si="0"/>
        <v>18</v>
      </c>
      <c r="D13" s="22">
        <v>12</v>
      </c>
      <c r="E13" s="22">
        <v>6</v>
      </c>
      <c r="F13" s="30"/>
      <c r="G13" s="19"/>
      <c r="H13" s="19"/>
      <c r="I13" s="19"/>
      <c r="J13" s="19"/>
      <c r="K13" s="19"/>
      <c r="L13" s="19"/>
    </row>
    <row r="14" spans="1:12" ht="13.5">
      <c r="A14" s="19">
        <v>20805</v>
      </c>
      <c r="B14" s="19" t="s">
        <v>100</v>
      </c>
      <c r="C14" s="30">
        <v>7.1</v>
      </c>
      <c r="D14" s="19"/>
      <c r="E14" s="22">
        <v>7.1</v>
      </c>
      <c r="F14" s="30"/>
      <c r="G14" s="19"/>
      <c r="H14" s="19"/>
      <c r="I14" s="19"/>
      <c r="J14" s="19"/>
      <c r="K14" s="19"/>
      <c r="L14" s="19"/>
    </row>
    <row r="15" spans="1:12" ht="13.5">
      <c r="A15" s="19">
        <v>2080504</v>
      </c>
      <c r="B15" s="19" t="s">
        <v>101</v>
      </c>
      <c r="C15" s="30">
        <f t="shared" si="0"/>
        <v>7.1</v>
      </c>
      <c r="D15" s="19"/>
      <c r="E15" s="22">
        <v>7.1</v>
      </c>
      <c r="F15" s="30"/>
      <c r="G15" s="19"/>
      <c r="H15" s="19"/>
      <c r="I15" s="19"/>
      <c r="J15" s="19"/>
      <c r="K15" s="19"/>
      <c r="L15" s="19"/>
    </row>
    <row r="16" spans="1:12" ht="13.5">
      <c r="A16" s="19">
        <v>20808</v>
      </c>
      <c r="B16" s="19" t="s">
        <v>102</v>
      </c>
      <c r="C16" s="30">
        <f t="shared" si="0"/>
        <v>537.5</v>
      </c>
      <c r="D16" s="22">
        <v>432.5</v>
      </c>
      <c r="E16" s="22">
        <v>105</v>
      </c>
      <c r="F16" s="30"/>
      <c r="G16" s="19"/>
      <c r="H16" s="19"/>
      <c r="I16" s="19"/>
      <c r="J16" s="19"/>
      <c r="K16" s="19"/>
      <c r="L16" s="19"/>
    </row>
    <row r="17" spans="1:12" ht="13.5">
      <c r="A17" s="19">
        <v>2080803</v>
      </c>
      <c r="B17" s="19" t="s">
        <v>103</v>
      </c>
      <c r="C17" s="30">
        <f t="shared" si="0"/>
        <v>4.7</v>
      </c>
      <c r="D17" s="22">
        <v>4.7</v>
      </c>
      <c r="E17" s="19"/>
      <c r="F17" s="30"/>
      <c r="G17" s="19"/>
      <c r="H17" s="19"/>
      <c r="I17" s="19"/>
      <c r="J17" s="19"/>
      <c r="K17" s="19"/>
      <c r="L17" s="19"/>
    </row>
    <row r="18" spans="1:12" ht="13.5">
      <c r="A18" s="19">
        <v>2080805</v>
      </c>
      <c r="B18" s="19" t="s">
        <v>143</v>
      </c>
      <c r="C18" s="30">
        <f t="shared" si="0"/>
        <v>532.8</v>
      </c>
      <c r="D18" s="19">
        <v>427.8</v>
      </c>
      <c r="E18" s="22">
        <v>105</v>
      </c>
      <c r="F18" s="31"/>
      <c r="G18" s="19"/>
      <c r="H18" s="19"/>
      <c r="I18" s="19"/>
      <c r="J18" s="19"/>
      <c r="K18" s="19"/>
      <c r="L18" s="19"/>
    </row>
    <row r="19" spans="1:12" ht="12" customHeight="1">
      <c r="A19" s="19">
        <v>20809</v>
      </c>
      <c r="B19" s="19" t="s">
        <v>104</v>
      </c>
      <c r="C19" s="30">
        <f t="shared" si="0"/>
        <v>233.10000000000002</v>
      </c>
      <c r="D19" s="22">
        <v>198.4</v>
      </c>
      <c r="E19" s="22">
        <v>34.7</v>
      </c>
      <c r="F19" s="31"/>
      <c r="G19" s="19"/>
      <c r="H19" s="19"/>
      <c r="I19" s="19"/>
      <c r="J19" s="19"/>
      <c r="K19" s="19"/>
      <c r="L19" s="19"/>
    </row>
    <row r="20" spans="1:12" ht="13.5" hidden="1">
      <c r="A20" s="19">
        <v>2080901</v>
      </c>
      <c r="B20" s="19" t="s">
        <v>105</v>
      </c>
      <c r="C20" s="30">
        <f t="shared" si="0"/>
        <v>1049000</v>
      </c>
      <c r="D20" s="22">
        <v>1039000</v>
      </c>
      <c r="E20" s="22">
        <v>10000</v>
      </c>
      <c r="F20" s="31"/>
      <c r="G20" s="19"/>
      <c r="H20" s="19"/>
      <c r="I20" s="19"/>
      <c r="J20" s="19"/>
      <c r="K20" s="19"/>
      <c r="L20" s="19"/>
    </row>
    <row r="21" spans="1:12" ht="13.5">
      <c r="A21" s="19">
        <v>2080901</v>
      </c>
      <c r="B21" s="19" t="s">
        <v>105</v>
      </c>
      <c r="C21" s="30">
        <f t="shared" si="0"/>
        <v>105.6</v>
      </c>
      <c r="D21" s="22">
        <v>104.6</v>
      </c>
      <c r="E21" s="22">
        <v>1</v>
      </c>
      <c r="F21" s="19"/>
      <c r="G21" s="19"/>
      <c r="H21" s="19"/>
      <c r="I21" s="19"/>
      <c r="J21" s="19"/>
      <c r="K21" s="19"/>
      <c r="L21" s="19"/>
    </row>
    <row r="22" spans="1:12" ht="13.5">
      <c r="A22" s="19">
        <v>2080903</v>
      </c>
      <c r="B22" s="19" t="s">
        <v>106</v>
      </c>
      <c r="C22" s="30">
        <f t="shared" si="0"/>
        <v>125.60000000000001</v>
      </c>
      <c r="D22" s="22">
        <v>91.9</v>
      </c>
      <c r="E22" s="22">
        <v>33.7</v>
      </c>
      <c r="F22" s="31"/>
      <c r="G22" s="19"/>
      <c r="H22" s="19"/>
      <c r="I22" s="19"/>
      <c r="J22" s="19"/>
      <c r="K22" s="19"/>
      <c r="L22" s="19"/>
    </row>
    <row r="23" spans="1:12" ht="13.5">
      <c r="A23" s="19">
        <v>2080904</v>
      </c>
      <c r="B23" s="19" t="s">
        <v>107</v>
      </c>
      <c r="C23" s="30">
        <f t="shared" si="0"/>
        <v>1.9</v>
      </c>
      <c r="D23" s="19">
        <v>1.9</v>
      </c>
      <c r="E23" s="22"/>
      <c r="F23" s="31"/>
      <c r="G23" s="19"/>
      <c r="H23" s="19"/>
      <c r="I23" s="19"/>
      <c r="J23" s="19"/>
      <c r="K23" s="19"/>
      <c r="L23" s="19"/>
    </row>
    <row r="24" spans="1:12" ht="13.5">
      <c r="A24" s="19">
        <v>20810</v>
      </c>
      <c r="B24" s="19" t="s">
        <v>108</v>
      </c>
      <c r="C24" s="30">
        <f t="shared" si="0"/>
        <v>2753.3</v>
      </c>
      <c r="D24" s="22">
        <v>1624.8</v>
      </c>
      <c r="E24" s="22">
        <v>1128.5</v>
      </c>
      <c r="F24" s="31"/>
      <c r="G24" s="19"/>
      <c r="H24" s="19"/>
      <c r="I24" s="19"/>
      <c r="J24" s="19"/>
      <c r="K24" s="19"/>
      <c r="L24" s="19"/>
    </row>
    <row r="25" spans="1:12" ht="13.5">
      <c r="A25" s="19">
        <v>2081001</v>
      </c>
      <c r="B25" s="19" t="s">
        <v>109</v>
      </c>
      <c r="C25" s="30">
        <f t="shared" si="0"/>
        <v>1565.8</v>
      </c>
      <c r="D25" s="22">
        <v>437.3</v>
      </c>
      <c r="E25" s="22">
        <v>1128.5</v>
      </c>
      <c r="F25" s="31"/>
      <c r="G25" s="19"/>
      <c r="H25" s="19"/>
      <c r="I25" s="19"/>
      <c r="J25" s="19"/>
      <c r="K25" s="19"/>
      <c r="L25" s="19"/>
    </row>
    <row r="26" spans="1:12" ht="13.5">
      <c r="A26" s="19">
        <v>2081002</v>
      </c>
      <c r="B26" s="19" t="s">
        <v>110</v>
      </c>
      <c r="C26" s="30">
        <f t="shared" si="0"/>
        <v>1187.5</v>
      </c>
      <c r="D26" s="19">
        <v>1187.5</v>
      </c>
      <c r="E26" s="22"/>
      <c r="F26" s="31"/>
      <c r="G26" s="19"/>
      <c r="H26" s="19"/>
      <c r="I26" s="19"/>
      <c r="J26" s="19"/>
      <c r="K26" s="19"/>
      <c r="L26" s="19"/>
    </row>
    <row r="27" spans="1:12" ht="13.5">
      <c r="A27" s="19">
        <v>20815</v>
      </c>
      <c r="B27" s="19" t="s">
        <v>111</v>
      </c>
      <c r="C27" s="30">
        <f t="shared" si="0"/>
        <v>378.9</v>
      </c>
      <c r="D27" s="22">
        <v>328.9</v>
      </c>
      <c r="E27" s="22">
        <v>50</v>
      </c>
      <c r="F27" s="31"/>
      <c r="G27" s="19"/>
      <c r="H27" s="19"/>
      <c r="I27" s="19"/>
      <c r="J27" s="19"/>
      <c r="K27" s="19"/>
      <c r="L27" s="19"/>
    </row>
    <row r="28" spans="1:12" ht="13.5">
      <c r="A28" s="19">
        <v>2081501</v>
      </c>
      <c r="B28" s="19" t="s">
        <v>154</v>
      </c>
      <c r="C28" s="30">
        <f t="shared" si="0"/>
        <v>205</v>
      </c>
      <c r="D28" s="19">
        <v>205</v>
      </c>
      <c r="E28" s="22"/>
      <c r="F28" s="31"/>
      <c r="G28" s="19"/>
      <c r="H28" s="19"/>
      <c r="I28" s="19"/>
      <c r="J28" s="19"/>
      <c r="K28" s="19"/>
      <c r="L28" s="19"/>
    </row>
    <row r="29" spans="1:12" ht="13.5">
      <c r="A29" s="19">
        <v>2081502</v>
      </c>
      <c r="B29" s="19" t="s">
        <v>112</v>
      </c>
      <c r="C29" s="30">
        <f t="shared" si="0"/>
        <v>173.9</v>
      </c>
      <c r="D29" s="22">
        <v>123.9</v>
      </c>
      <c r="E29" s="22">
        <v>50</v>
      </c>
      <c r="F29" s="30"/>
      <c r="G29" s="19"/>
      <c r="H29" s="19"/>
      <c r="I29" s="19"/>
      <c r="J29" s="19"/>
      <c r="K29" s="19"/>
      <c r="L29" s="19"/>
    </row>
    <row r="30" spans="1:12" ht="13.5">
      <c r="A30" s="19">
        <v>20820</v>
      </c>
      <c r="B30" s="19" t="s">
        <v>113</v>
      </c>
      <c r="C30" s="30">
        <f t="shared" si="0"/>
        <v>29.099999999999998</v>
      </c>
      <c r="D30" s="22">
        <v>27.7</v>
      </c>
      <c r="E30" s="22">
        <v>1.4</v>
      </c>
      <c r="F30" s="30"/>
      <c r="G30" s="19"/>
      <c r="H30" s="19"/>
      <c r="I30" s="19"/>
      <c r="J30" s="19"/>
      <c r="K30" s="19"/>
      <c r="L30" s="19"/>
    </row>
    <row r="31" spans="1:12" ht="12" customHeight="1">
      <c r="A31" s="19">
        <v>2082001</v>
      </c>
      <c r="B31" s="19" t="s">
        <v>114</v>
      </c>
      <c r="C31" s="30">
        <f t="shared" si="0"/>
        <v>18.6</v>
      </c>
      <c r="D31" s="22">
        <v>18.6</v>
      </c>
      <c r="E31" s="22"/>
      <c r="F31" s="31"/>
      <c r="G31" s="19"/>
      <c r="H31" s="19"/>
      <c r="I31" s="19"/>
      <c r="J31" s="19"/>
      <c r="K31" s="19"/>
      <c r="L31" s="19"/>
    </row>
    <row r="32" spans="1:12" ht="13.5" hidden="1">
      <c r="A32" s="19">
        <v>2082002</v>
      </c>
      <c r="B32" s="19" t="s">
        <v>115</v>
      </c>
      <c r="C32" s="30">
        <f t="shared" si="0"/>
        <v>100000</v>
      </c>
      <c r="D32" s="22">
        <v>50000</v>
      </c>
      <c r="E32" s="22">
        <v>50000</v>
      </c>
      <c r="F32" s="31"/>
      <c r="G32" s="19"/>
      <c r="H32" s="19"/>
      <c r="I32" s="19"/>
      <c r="J32" s="19"/>
      <c r="K32" s="19"/>
      <c r="L32" s="19"/>
    </row>
    <row r="33" spans="1:12" ht="13.5">
      <c r="A33" s="19">
        <v>2082002</v>
      </c>
      <c r="B33" s="19" t="s">
        <v>115</v>
      </c>
      <c r="C33" s="30">
        <f t="shared" si="0"/>
        <v>10.5</v>
      </c>
      <c r="D33" s="22">
        <v>9.1</v>
      </c>
      <c r="E33" s="42">
        <v>1.4</v>
      </c>
      <c r="F33" s="19"/>
      <c r="G33" s="19"/>
      <c r="H33" s="19"/>
      <c r="I33" s="19"/>
      <c r="J33" s="19"/>
      <c r="K33" s="19"/>
      <c r="L33" s="19"/>
    </row>
    <row r="34" spans="1:12" ht="13.5">
      <c r="A34" s="19">
        <v>20899</v>
      </c>
      <c r="B34" s="19" t="s">
        <v>144</v>
      </c>
      <c r="C34" s="30">
        <f t="shared" si="0"/>
        <v>56.8</v>
      </c>
      <c r="D34" s="19">
        <v>56.8</v>
      </c>
      <c r="E34" s="22"/>
      <c r="F34" s="31"/>
      <c r="G34" s="19"/>
      <c r="H34" s="19"/>
      <c r="I34" s="19"/>
      <c r="J34" s="19"/>
      <c r="K34" s="19"/>
      <c r="L34" s="19"/>
    </row>
    <row r="35" spans="1:12" ht="13.5">
      <c r="A35" s="19">
        <v>2089901</v>
      </c>
      <c r="B35" s="19" t="s">
        <v>145</v>
      </c>
      <c r="C35" s="30">
        <f t="shared" si="0"/>
        <v>56.8</v>
      </c>
      <c r="D35" s="19">
        <v>56.8</v>
      </c>
      <c r="E35" s="22"/>
      <c r="F35" s="31"/>
      <c r="G35" s="19"/>
      <c r="H35" s="19"/>
      <c r="I35" s="19"/>
      <c r="J35" s="19"/>
      <c r="K35" s="19"/>
      <c r="L35" s="19"/>
    </row>
    <row r="36" spans="1:12" ht="13.5">
      <c r="A36" s="19">
        <v>210</v>
      </c>
      <c r="B36" s="19" t="s">
        <v>146</v>
      </c>
      <c r="C36" s="30">
        <f t="shared" si="0"/>
        <v>42.5</v>
      </c>
      <c r="D36" s="19"/>
      <c r="E36" s="30">
        <v>42.5</v>
      </c>
      <c r="F36" s="31"/>
      <c r="G36" s="19"/>
      <c r="H36" s="19"/>
      <c r="I36" s="19"/>
      <c r="J36" s="19"/>
      <c r="K36" s="19"/>
      <c r="L36" s="19"/>
    </row>
    <row r="37" spans="1:12" ht="13.5">
      <c r="A37" s="19">
        <v>21005</v>
      </c>
      <c r="B37" s="19" t="s">
        <v>147</v>
      </c>
      <c r="C37" s="30">
        <v>42.5</v>
      </c>
      <c r="D37" s="19"/>
      <c r="E37" s="30">
        <v>42.5</v>
      </c>
      <c r="F37" s="31"/>
      <c r="G37" s="19"/>
      <c r="H37" s="19"/>
      <c r="I37" s="19"/>
      <c r="J37" s="19"/>
      <c r="K37" s="19"/>
      <c r="L37" s="19"/>
    </row>
    <row r="38" spans="1:12" ht="13.5">
      <c r="A38" s="19">
        <v>2100599</v>
      </c>
      <c r="B38" s="19" t="s">
        <v>148</v>
      </c>
      <c r="C38" s="30">
        <f t="shared" si="0"/>
        <v>42.5</v>
      </c>
      <c r="D38" s="19"/>
      <c r="E38" s="30">
        <v>42.5</v>
      </c>
      <c r="F38" s="31"/>
      <c r="G38" s="19"/>
      <c r="H38" s="19"/>
      <c r="I38" s="19"/>
      <c r="J38" s="19"/>
      <c r="K38" s="19"/>
      <c r="L38" s="19"/>
    </row>
    <row r="39" spans="1:12" ht="13.5">
      <c r="A39" s="19">
        <v>221</v>
      </c>
      <c r="B39" s="19" t="s">
        <v>116</v>
      </c>
      <c r="C39" s="30">
        <f t="shared" si="0"/>
        <v>84</v>
      </c>
      <c r="D39" s="19"/>
      <c r="E39" s="30">
        <v>84</v>
      </c>
      <c r="F39" s="31"/>
      <c r="G39" s="19"/>
      <c r="H39" s="19"/>
      <c r="I39" s="19"/>
      <c r="J39" s="19"/>
      <c r="K39" s="19"/>
      <c r="L39" s="19"/>
    </row>
    <row r="40" spans="1:12" ht="13.5">
      <c r="A40" s="19">
        <v>22102</v>
      </c>
      <c r="B40" s="19" t="s">
        <v>117</v>
      </c>
      <c r="C40" s="30">
        <f t="shared" si="0"/>
        <v>84</v>
      </c>
      <c r="D40" s="19"/>
      <c r="E40" s="30">
        <v>84</v>
      </c>
      <c r="F40" s="31"/>
      <c r="G40" s="19"/>
      <c r="H40" s="19"/>
      <c r="I40" s="19"/>
      <c r="J40" s="19"/>
      <c r="K40" s="19"/>
      <c r="L40" s="19"/>
    </row>
    <row r="41" spans="1:12" ht="13.5">
      <c r="A41" s="19">
        <v>2210203</v>
      </c>
      <c r="B41" s="22" t="s">
        <v>118</v>
      </c>
      <c r="C41" s="30">
        <f t="shared" si="0"/>
        <v>27.1</v>
      </c>
      <c r="D41" s="19"/>
      <c r="E41" s="30">
        <v>27.1</v>
      </c>
      <c r="F41" s="30"/>
      <c r="G41" s="19"/>
      <c r="H41" s="19"/>
      <c r="I41" s="19"/>
      <c r="J41" s="19"/>
      <c r="K41" s="19"/>
      <c r="L41" s="19"/>
    </row>
    <row r="42" spans="1:12" ht="13.5">
      <c r="A42" s="19">
        <v>229</v>
      </c>
      <c r="B42" s="22" t="s">
        <v>119</v>
      </c>
      <c r="C42" s="30">
        <f>D42+E42+F42</f>
        <v>4046.5</v>
      </c>
      <c r="D42" s="22">
        <v>3394.6</v>
      </c>
      <c r="E42" s="22"/>
      <c r="F42" s="22">
        <v>651.9</v>
      </c>
      <c r="G42" s="19"/>
      <c r="H42" s="19"/>
      <c r="I42" s="19"/>
      <c r="J42" s="19"/>
      <c r="K42" s="19"/>
      <c r="L42" s="19"/>
    </row>
    <row r="43" spans="1:12" ht="13.5">
      <c r="A43" s="19">
        <v>22960</v>
      </c>
      <c r="B43" s="22" t="s">
        <v>120</v>
      </c>
      <c r="C43" s="30">
        <f aca="true" t="shared" si="1" ref="C43:C50">D43+E43+F43</f>
        <v>4025.7000000000003</v>
      </c>
      <c r="D43" s="22">
        <v>3373.8</v>
      </c>
      <c r="E43" s="22"/>
      <c r="F43" s="22">
        <v>651.9</v>
      </c>
      <c r="G43" s="19"/>
      <c r="H43" s="19"/>
      <c r="I43" s="19"/>
      <c r="J43" s="19"/>
      <c r="K43" s="19"/>
      <c r="L43" s="19"/>
    </row>
    <row r="44" spans="1:12" ht="13.5">
      <c r="A44" s="19">
        <v>2296002</v>
      </c>
      <c r="B44" s="22" t="s">
        <v>121</v>
      </c>
      <c r="C44" s="30">
        <f t="shared" si="1"/>
        <v>3901.1</v>
      </c>
      <c r="D44" s="22">
        <v>3249.2</v>
      </c>
      <c r="E44" s="22"/>
      <c r="F44" s="22">
        <v>651.9</v>
      </c>
      <c r="G44" s="19"/>
      <c r="H44" s="19"/>
      <c r="I44" s="19"/>
      <c r="J44" s="19"/>
      <c r="K44" s="19"/>
      <c r="L44" s="19"/>
    </row>
    <row r="45" spans="1:12" ht="13.5">
      <c r="A45" s="19">
        <v>2296006</v>
      </c>
      <c r="B45" s="19" t="s">
        <v>155</v>
      </c>
      <c r="C45" s="30">
        <f t="shared" si="1"/>
        <v>124.6</v>
      </c>
      <c r="D45" s="19">
        <v>124.6</v>
      </c>
      <c r="E45" s="22"/>
      <c r="F45" s="22"/>
      <c r="G45" s="19"/>
      <c r="H45" s="19"/>
      <c r="I45" s="19"/>
      <c r="J45" s="19"/>
      <c r="K45" s="19"/>
      <c r="L45" s="19"/>
    </row>
    <row r="46" spans="1:12" ht="13.5">
      <c r="A46" s="19">
        <v>22999</v>
      </c>
      <c r="B46" s="19" t="s">
        <v>119</v>
      </c>
      <c r="C46" s="30">
        <f t="shared" si="1"/>
        <v>20.7</v>
      </c>
      <c r="D46" s="22">
        <v>20.7</v>
      </c>
      <c r="E46" s="19"/>
      <c r="F46" s="30"/>
      <c r="G46" s="19"/>
      <c r="H46" s="19"/>
      <c r="I46" s="19"/>
      <c r="J46" s="19"/>
      <c r="K46" s="19"/>
      <c r="L46" s="19"/>
    </row>
    <row r="47" spans="1:12" ht="13.5">
      <c r="A47" s="19">
        <v>2299901</v>
      </c>
      <c r="B47" s="19" t="s">
        <v>122</v>
      </c>
      <c r="C47" s="30">
        <f t="shared" si="1"/>
        <v>20.7</v>
      </c>
      <c r="D47" s="22">
        <v>20.7</v>
      </c>
      <c r="E47" s="19"/>
      <c r="F47" s="30"/>
      <c r="G47" s="19"/>
      <c r="H47" s="19"/>
      <c r="I47" s="19"/>
      <c r="J47" s="19"/>
      <c r="K47" s="19"/>
      <c r="L47" s="19"/>
    </row>
    <row r="48" spans="1:12" ht="13.5">
      <c r="A48" s="19"/>
      <c r="B48" s="19"/>
      <c r="C48" s="30">
        <f t="shared" si="1"/>
        <v>0</v>
      </c>
      <c r="D48" s="36"/>
      <c r="E48" s="30"/>
      <c r="F48" s="30"/>
      <c r="G48" s="19"/>
      <c r="H48" s="19"/>
      <c r="I48" s="19"/>
      <c r="J48" s="19"/>
      <c r="K48" s="19"/>
      <c r="L48" s="19"/>
    </row>
    <row r="49" spans="1:12" ht="13.5">
      <c r="A49" s="19"/>
      <c r="B49" s="19"/>
      <c r="C49" s="30">
        <f t="shared" si="1"/>
        <v>0</v>
      </c>
      <c r="D49" s="36"/>
      <c r="E49" s="30"/>
      <c r="F49" s="30"/>
      <c r="G49" s="19"/>
      <c r="H49" s="19"/>
      <c r="I49" s="19"/>
      <c r="J49" s="19"/>
      <c r="K49" s="19"/>
      <c r="L49" s="19"/>
    </row>
    <row r="50" spans="1:12" ht="13.5">
      <c r="A50" s="19"/>
      <c r="B50" s="19"/>
      <c r="C50" s="30">
        <f t="shared" si="1"/>
        <v>0</v>
      </c>
      <c r="D50" s="36"/>
      <c r="E50" s="30"/>
      <c r="F50" s="30"/>
      <c r="G50" s="19"/>
      <c r="H50" s="19"/>
      <c r="I50" s="19"/>
      <c r="J50" s="19"/>
      <c r="K50" s="19"/>
      <c r="L50" s="19"/>
    </row>
    <row r="51" spans="1:12" ht="13.5">
      <c r="A51" s="19"/>
      <c r="B51" s="19" t="s">
        <v>141</v>
      </c>
      <c r="C51" s="60">
        <f>D51+E51+F51</f>
        <v>9516</v>
      </c>
      <c r="D51" s="59">
        <f>D6+D42</f>
        <v>6241.5</v>
      </c>
      <c r="E51" s="30">
        <f>E5+E6+E36+E39</f>
        <v>2622.6</v>
      </c>
      <c r="F51" s="30">
        <v>651.9</v>
      </c>
      <c r="G51" s="19"/>
      <c r="H51" s="19"/>
      <c r="I51" s="19"/>
      <c r="J51" s="19"/>
      <c r="K51" s="19"/>
      <c r="L51" s="19"/>
    </row>
    <row r="52" spans="3:6" ht="13.5">
      <c r="C52" s="32"/>
      <c r="D52" s="32"/>
      <c r="E52" s="32"/>
      <c r="F52" s="32"/>
    </row>
    <row r="53" spans="3:6" ht="13.5">
      <c r="C53" s="32"/>
      <c r="D53" s="32"/>
      <c r="E53" s="32"/>
      <c r="F53" s="32"/>
    </row>
    <row r="54" spans="3:6" ht="13.5">
      <c r="C54" s="32"/>
      <c r="D54" s="32"/>
      <c r="E54" s="32"/>
      <c r="F54" s="32"/>
    </row>
    <row r="55" spans="3:6" ht="13.5">
      <c r="C55" s="32"/>
      <c r="D55" s="32"/>
      <c r="E55" s="32"/>
      <c r="F55" s="32"/>
    </row>
    <row r="56" spans="3:6" ht="27.75" customHeight="1">
      <c r="C56" s="32"/>
      <c r="D56" s="32"/>
      <c r="E56" s="32"/>
      <c r="F56" s="32"/>
    </row>
  </sheetData>
  <sheetProtection/>
  <mergeCells count="13">
    <mergeCell ref="C3:C4"/>
    <mergeCell ref="D3:D4"/>
    <mergeCell ref="E3:E4"/>
    <mergeCell ref="B1:L1"/>
    <mergeCell ref="L3:L4"/>
    <mergeCell ref="I2:L2"/>
    <mergeCell ref="H3:H4"/>
    <mergeCell ref="I3:I4"/>
    <mergeCell ref="J3:J4"/>
    <mergeCell ref="K3:K4"/>
    <mergeCell ref="F3:F4"/>
    <mergeCell ref="G3:G4"/>
    <mergeCell ref="A3:B3"/>
  </mergeCells>
  <printOptions horizontalCentered="1" verticalCentered="1"/>
  <pageMargins left="0.31496062992125984" right="0.31496062992125984" top="0.35433070866141736" bottom="0.5511811023622047" header="0.31496062992125984" footer="0.31496062992125984"/>
  <pageSetup fitToHeight="0"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8">
      <selection activeCell="K51" sqref="K51"/>
    </sheetView>
  </sheetViews>
  <sheetFormatPr defaultColWidth="9.00390625" defaultRowHeight="13.5" customHeight="1"/>
  <cols>
    <col min="1" max="1" width="8.375" style="39" customWidth="1"/>
    <col min="2" max="2" width="36.50390625" style="0" customWidth="1"/>
    <col min="3" max="3" width="9.75390625" style="0" customWidth="1"/>
    <col min="4" max="5" width="10.50390625" style="0" customWidth="1"/>
    <col min="6" max="8" width="6.00390625" style="0" customWidth="1"/>
    <col min="9" max="9" width="17.50390625" style="0" customWidth="1"/>
    <col min="10" max="10" width="14.875" style="0" customWidth="1"/>
  </cols>
  <sheetData>
    <row r="1" spans="1:9" ht="24" customHeight="1">
      <c r="A1" s="37" t="s">
        <v>174</v>
      </c>
      <c r="B1" s="47"/>
      <c r="C1" s="54" t="s">
        <v>179</v>
      </c>
      <c r="D1" s="54"/>
      <c r="E1" s="54"/>
      <c r="F1" s="40"/>
      <c r="G1" s="2"/>
      <c r="H1" s="2"/>
      <c r="I1" s="2"/>
    </row>
    <row r="2" spans="1:8" ht="13.5" customHeight="1">
      <c r="A2" s="38"/>
      <c r="B2" s="27"/>
      <c r="C2" s="27"/>
      <c r="D2" s="27"/>
      <c r="E2" s="70" t="s">
        <v>132</v>
      </c>
      <c r="F2" s="70"/>
      <c r="G2" s="70"/>
      <c r="H2" s="70"/>
    </row>
    <row r="3" spans="1:8" ht="27.75" customHeight="1">
      <c r="A3" s="68" t="s">
        <v>127</v>
      </c>
      <c r="B3" s="68"/>
      <c r="C3" s="79" t="s">
        <v>131</v>
      </c>
      <c r="D3" s="79" t="s">
        <v>22</v>
      </c>
      <c r="E3" s="79" t="s">
        <v>23</v>
      </c>
      <c r="F3" s="82" t="s">
        <v>71</v>
      </c>
      <c r="G3" s="82" t="s">
        <v>72</v>
      </c>
      <c r="H3" s="82" t="s">
        <v>73</v>
      </c>
    </row>
    <row r="4" spans="1:8" ht="16.5" customHeight="1">
      <c r="A4" s="85" t="s">
        <v>129</v>
      </c>
      <c r="B4" s="68" t="s">
        <v>20</v>
      </c>
      <c r="C4" s="80"/>
      <c r="D4" s="80"/>
      <c r="E4" s="80"/>
      <c r="F4" s="83"/>
      <c r="G4" s="83"/>
      <c r="H4" s="83"/>
    </row>
    <row r="5" spans="1:8" ht="17.25" customHeight="1">
      <c r="A5" s="85"/>
      <c r="B5" s="68"/>
      <c r="C5" s="81"/>
      <c r="D5" s="81"/>
      <c r="E5" s="81"/>
      <c r="F5" s="84"/>
      <c r="G5" s="84"/>
      <c r="H5" s="84"/>
    </row>
    <row r="6" spans="1:8" ht="17.25" customHeight="1">
      <c r="A6" s="53">
        <v>201</v>
      </c>
      <c r="B6" s="28" t="s">
        <v>187</v>
      </c>
      <c r="C6" s="51">
        <v>0.4</v>
      </c>
      <c r="D6" s="51"/>
      <c r="E6" s="51">
        <v>0.4</v>
      </c>
      <c r="F6" s="52"/>
      <c r="G6" s="52"/>
      <c r="H6" s="52"/>
    </row>
    <row r="7" spans="1:8" ht="17.25" customHeight="1">
      <c r="A7" s="53">
        <v>208</v>
      </c>
      <c r="B7" s="28" t="s">
        <v>188</v>
      </c>
      <c r="C7" s="51">
        <v>3569.7</v>
      </c>
      <c r="D7" s="51">
        <v>1192.9</v>
      </c>
      <c r="E7" s="51">
        <v>2376.8</v>
      </c>
      <c r="F7" s="52"/>
      <c r="G7" s="52"/>
      <c r="H7" s="52"/>
    </row>
    <row r="8" spans="1:8" ht="16.5" customHeight="1">
      <c r="A8" s="19">
        <v>20802</v>
      </c>
      <c r="B8" s="19" t="s">
        <v>94</v>
      </c>
      <c r="C8" s="22">
        <f>D8+E8</f>
        <v>927.0999999999999</v>
      </c>
      <c r="D8" s="22">
        <v>790.3</v>
      </c>
      <c r="E8" s="22">
        <v>136.8</v>
      </c>
      <c r="F8" s="19"/>
      <c r="G8" s="19"/>
      <c r="H8" s="19"/>
    </row>
    <row r="9" spans="1:8" ht="16.5" customHeight="1">
      <c r="A9" s="19">
        <v>2080201</v>
      </c>
      <c r="B9" s="19" t="s">
        <v>95</v>
      </c>
      <c r="C9" s="22">
        <f aca="true" t="shared" si="0" ref="C9:C39">D9+E9</f>
        <v>878</v>
      </c>
      <c r="D9" s="22">
        <v>788.6</v>
      </c>
      <c r="E9" s="22">
        <v>89.4</v>
      </c>
      <c r="F9" s="19"/>
      <c r="G9" s="19"/>
      <c r="H9" s="19"/>
    </row>
    <row r="10" spans="1:8" ht="16.5" customHeight="1">
      <c r="A10" s="19">
        <v>2080202</v>
      </c>
      <c r="B10" s="19" t="s">
        <v>142</v>
      </c>
      <c r="C10" s="22">
        <f t="shared" si="0"/>
        <v>37.8</v>
      </c>
      <c r="D10" s="22">
        <v>37.8</v>
      </c>
      <c r="E10" s="19"/>
      <c r="F10" s="19"/>
      <c r="G10" s="19"/>
      <c r="H10" s="19"/>
    </row>
    <row r="11" spans="1:8" ht="16.5" customHeight="1">
      <c r="A11" s="19">
        <v>2080204</v>
      </c>
      <c r="B11" s="19" t="s">
        <v>96</v>
      </c>
      <c r="C11" s="22">
        <f t="shared" si="0"/>
        <v>9.3</v>
      </c>
      <c r="D11" s="19"/>
      <c r="E11" s="22">
        <v>9.3</v>
      </c>
      <c r="F11" s="19"/>
      <c r="G11" s="19"/>
      <c r="H11" s="19"/>
    </row>
    <row r="12" spans="1:9" ht="16.5" customHeight="1">
      <c r="A12" s="19">
        <v>2080205</v>
      </c>
      <c r="B12" s="19" t="s">
        <v>97</v>
      </c>
      <c r="C12" s="22">
        <f t="shared" si="0"/>
        <v>6</v>
      </c>
      <c r="D12" s="19"/>
      <c r="E12" s="22">
        <v>6</v>
      </c>
      <c r="F12" s="19"/>
      <c r="G12" s="19"/>
      <c r="H12" s="19"/>
      <c r="I12" t="s">
        <v>176</v>
      </c>
    </row>
    <row r="13" spans="1:8" ht="16.5" customHeight="1">
      <c r="A13" s="19">
        <v>2080207</v>
      </c>
      <c r="B13" s="19" t="s">
        <v>98</v>
      </c>
      <c r="C13" s="22">
        <f t="shared" si="0"/>
        <v>18.6</v>
      </c>
      <c r="D13" s="19"/>
      <c r="E13" s="22">
        <v>18.6</v>
      </c>
      <c r="F13" s="19"/>
      <c r="G13" s="19"/>
      <c r="H13" s="19"/>
    </row>
    <row r="14" spans="1:8" ht="16.5" customHeight="1">
      <c r="A14" s="19">
        <v>2080299</v>
      </c>
      <c r="B14" s="19" t="s">
        <v>99</v>
      </c>
      <c r="C14" s="22">
        <f t="shared" si="0"/>
        <v>15.299999999999999</v>
      </c>
      <c r="D14" s="22">
        <v>1.7</v>
      </c>
      <c r="E14" s="22">
        <v>13.6</v>
      </c>
      <c r="F14" s="19"/>
      <c r="G14" s="19"/>
      <c r="H14" s="19"/>
    </row>
    <row r="15" spans="1:8" ht="16.5" customHeight="1">
      <c r="A15" s="19">
        <v>20805</v>
      </c>
      <c r="B15" s="19" t="s">
        <v>100</v>
      </c>
      <c r="C15" s="22">
        <f t="shared" si="0"/>
        <v>7.1</v>
      </c>
      <c r="D15" s="22">
        <v>7.1</v>
      </c>
      <c r="E15" s="19"/>
      <c r="F15" s="19"/>
      <c r="G15" s="19"/>
      <c r="H15" s="19"/>
    </row>
    <row r="16" spans="1:8" ht="16.5" customHeight="1">
      <c r="A16" s="19">
        <v>2080504</v>
      </c>
      <c r="B16" s="19" t="s">
        <v>101</v>
      </c>
      <c r="C16" s="22">
        <f t="shared" si="0"/>
        <v>7.1</v>
      </c>
      <c r="D16" s="22">
        <v>7.1</v>
      </c>
      <c r="E16" s="19"/>
      <c r="F16" s="19"/>
      <c r="G16" s="19"/>
      <c r="H16" s="19"/>
    </row>
    <row r="17" spans="1:8" ht="16.5" customHeight="1">
      <c r="A17" s="19">
        <v>20808</v>
      </c>
      <c r="B17" s="19" t="s">
        <v>102</v>
      </c>
      <c r="C17" s="22">
        <f t="shared" si="0"/>
        <v>4.7</v>
      </c>
      <c r="D17" s="19"/>
      <c r="E17" s="22">
        <v>4.7</v>
      </c>
      <c r="F17" s="19"/>
      <c r="G17" s="19"/>
      <c r="H17" s="19"/>
    </row>
    <row r="18" spans="1:8" ht="16.5" customHeight="1">
      <c r="A18" s="19">
        <v>2080803</v>
      </c>
      <c r="B18" s="19" t="s">
        <v>103</v>
      </c>
      <c r="C18" s="22">
        <f t="shared" si="0"/>
        <v>4.7</v>
      </c>
      <c r="D18" s="19"/>
      <c r="E18" s="22">
        <v>4.7</v>
      </c>
      <c r="F18" s="19"/>
      <c r="G18" s="19"/>
      <c r="H18" s="19"/>
    </row>
    <row r="19" spans="1:8" ht="16.5" customHeight="1">
      <c r="A19" s="19">
        <v>20809</v>
      </c>
      <c r="B19" s="19" t="s">
        <v>104</v>
      </c>
      <c r="C19" s="22">
        <f t="shared" si="0"/>
        <v>91.8</v>
      </c>
      <c r="D19" s="19"/>
      <c r="E19" s="22">
        <v>91.8</v>
      </c>
      <c r="F19" s="19"/>
      <c r="G19" s="19"/>
      <c r="H19" s="19"/>
    </row>
    <row r="20" spans="1:8" ht="16.5" customHeight="1">
      <c r="A20" s="19">
        <v>2080901</v>
      </c>
      <c r="B20" s="19" t="s">
        <v>105</v>
      </c>
      <c r="C20" s="22">
        <f t="shared" si="0"/>
        <v>28.2</v>
      </c>
      <c r="D20" s="19"/>
      <c r="E20" s="22">
        <v>28.2</v>
      </c>
      <c r="F20" s="19"/>
      <c r="G20" s="19"/>
      <c r="H20" s="19"/>
    </row>
    <row r="21" spans="1:8" ht="16.5" customHeight="1">
      <c r="A21" s="19">
        <v>2080903</v>
      </c>
      <c r="B21" s="19" t="s">
        <v>106</v>
      </c>
      <c r="C21" s="22">
        <f t="shared" si="0"/>
        <v>63.6</v>
      </c>
      <c r="D21" s="19"/>
      <c r="E21" s="22">
        <v>63.6</v>
      </c>
      <c r="F21" s="19"/>
      <c r="G21" s="19"/>
      <c r="H21" s="19"/>
    </row>
    <row r="22" spans="1:8" ht="16.5" customHeight="1">
      <c r="A22" s="19">
        <v>2080904</v>
      </c>
      <c r="B22" s="19" t="s">
        <v>107</v>
      </c>
      <c r="C22" s="22"/>
      <c r="D22" s="19"/>
      <c r="E22" s="22"/>
      <c r="F22" s="19"/>
      <c r="G22" s="19"/>
      <c r="H22" s="19"/>
    </row>
    <row r="23" spans="1:8" ht="16.5" customHeight="1">
      <c r="A23" s="19">
        <v>20810</v>
      </c>
      <c r="B23" s="19" t="s">
        <v>108</v>
      </c>
      <c r="C23" s="22">
        <f t="shared" si="0"/>
        <v>1201.8</v>
      </c>
      <c r="D23" s="22">
        <v>294</v>
      </c>
      <c r="E23" s="22">
        <v>907.8</v>
      </c>
      <c r="F23" s="19"/>
      <c r="G23" s="19"/>
      <c r="H23" s="19"/>
    </row>
    <row r="24" spans="1:8" ht="16.5" customHeight="1">
      <c r="A24" s="19">
        <v>2081001</v>
      </c>
      <c r="B24" s="19" t="s">
        <v>109</v>
      </c>
      <c r="C24" s="22">
        <f t="shared" si="0"/>
        <v>1201.8</v>
      </c>
      <c r="D24" s="22">
        <v>294</v>
      </c>
      <c r="E24" s="22">
        <v>907.8</v>
      </c>
      <c r="F24" s="19"/>
      <c r="G24" s="19"/>
      <c r="H24" s="19"/>
    </row>
    <row r="25" spans="1:8" ht="16.5" customHeight="1">
      <c r="A25" s="19">
        <v>20815</v>
      </c>
      <c r="B25" s="19" t="s">
        <v>111</v>
      </c>
      <c r="C25" s="22">
        <f t="shared" si="0"/>
        <v>56.2</v>
      </c>
      <c r="D25" s="19"/>
      <c r="E25" s="22">
        <v>56.2</v>
      </c>
      <c r="F25" s="19"/>
      <c r="G25" s="19"/>
      <c r="H25" s="19"/>
    </row>
    <row r="26" spans="1:8" ht="16.5" customHeight="1">
      <c r="A26" s="19">
        <v>2081502</v>
      </c>
      <c r="B26" s="19" t="s">
        <v>112</v>
      </c>
      <c r="C26" s="22">
        <f t="shared" si="0"/>
        <v>56.2</v>
      </c>
      <c r="D26" s="19"/>
      <c r="E26" s="22">
        <v>56.2</v>
      </c>
      <c r="F26" s="19"/>
      <c r="G26" s="19"/>
      <c r="H26" s="19"/>
    </row>
    <row r="27" spans="1:8" ht="16.5" customHeight="1">
      <c r="A27" s="19">
        <v>20820</v>
      </c>
      <c r="B27" s="19" t="s">
        <v>113</v>
      </c>
      <c r="C27" s="22">
        <f t="shared" si="0"/>
        <v>3.6</v>
      </c>
      <c r="D27" s="19"/>
      <c r="E27" s="22">
        <v>3.6</v>
      </c>
      <c r="F27" s="19"/>
      <c r="G27" s="19"/>
      <c r="H27" s="19"/>
    </row>
    <row r="28" spans="1:8" ht="16.5" customHeight="1">
      <c r="A28" s="19">
        <v>2082001</v>
      </c>
      <c r="B28" s="19" t="s">
        <v>114</v>
      </c>
      <c r="C28" s="22">
        <f t="shared" si="0"/>
        <v>1.6</v>
      </c>
      <c r="D28" s="19"/>
      <c r="E28" s="22">
        <v>1.6</v>
      </c>
      <c r="F28" s="19"/>
      <c r="G28" s="19"/>
      <c r="H28" s="19"/>
    </row>
    <row r="29" spans="1:8" ht="16.5" customHeight="1">
      <c r="A29" s="19">
        <v>2082002</v>
      </c>
      <c r="B29" s="19" t="s">
        <v>115</v>
      </c>
      <c r="C29" s="22">
        <f t="shared" si="0"/>
        <v>2</v>
      </c>
      <c r="D29" s="19"/>
      <c r="E29" s="22">
        <v>2</v>
      </c>
      <c r="F29" s="19"/>
      <c r="G29" s="19"/>
      <c r="H29" s="19"/>
    </row>
    <row r="30" spans="1:8" ht="16.5" customHeight="1">
      <c r="A30" s="19">
        <v>210</v>
      </c>
      <c r="B30" s="19" t="s">
        <v>146</v>
      </c>
      <c r="C30" s="22">
        <f t="shared" si="0"/>
        <v>42.5</v>
      </c>
      <c r="D30" s="22">
        <v>42.5</v>
      </c>
      <c r="E30" s="19"/>
      <c r="F30" s="19"/>
      <c r="G30" s="19"/>
      <c r="H30" s="19"/>
    </row>
    <row r="31" spans="1:8" ht="16.5" customHeight="1">
      <c r="A31" s="19">
        <v>21005</v>
      </c>
      <c r="B31" s="19" t="s">
        <v>147</v>
      </c>
      <c r="C31" s="22">
        <f t="shared" si="0"/>
        <v>42.5</v>
      </c>
      <c r="D31" s="22">
        <v>42.5</v>
      </c>
      <c r="E31" s="19"/>
      <c r="F31" s="19"/>
      <c r="G31" s="19"/>
      <c r="H31" s="19"/>
    </row>
    <row r="32" spans="1:8" ht="16.5" customHeight="1">
      <c r="A32" s="19">
        <v>2100599</v>
      </c>
      <c r="B32" s="19" t="s">
        <v>148</v>
      </c>
      <c r="C32" s="22">
        <f t="shared" si="0"/>
        <v>42.5</v>
      </c>
      <c r="D32" s="22">
        <v>42.5</v>
      </c>
      <c r="E32" s="19"/>
      <c r="F32" s="19"/>
      <c r="G32" s="19"/>
      <c r="H32" s="19"/>
    </row>
    <row r="33" spans="1:8" ht="16.5" customHeight="1">
      <c r="A33" s="19">
        <v>221</v>
      </c>
      <c r="B33" s="19" t="s">
        <v>116</v>
      </c>
      <c r="C33" s="22">
        <f t="shared" si="0"/>
        <v>84</v>
      </c>
      <c r="D33" s="22">
        <v>84</v>
      </c>
      <c r="E33" s="19"/>
      <c r="F33" s="19"/>
      <c r="G33" s="19"/>
      <c r="H33" s="19"/>
    </row>
    <row r="34" spans="1:8" ht="16.5" customHeight="1">
      <c r="A34" s="19">
        <v>22102</v>
      </c>
      <c r="B34" s="19" t="s">
        <v>117</v>
      </c>
      <c r="C34" s="22">
        <f t="shared" si="0"/>
        <v>84</v>
      </c>
      <c r="D34" s="22">
        <v>84</v>
      </c>
      <c r="E34" s="19"/>
      <c r="F34" s="19"/>
      <c r="G34" s="19"/>
      <c r="H34" s="19"/>
    </row>
    <row r="35" spans="1:8" ht="16.5" customHeight="1">
      <c r="A35" s="19">
        <v>2210203</v>
      </c>
      <c r="B35" s="19" t="s">
        <v>118</v>
      </c>
      <c r="C35" s="22">
        <f t="shared" si="0"/>
        <v>27.1</v>
      </c>
      <c r="D35" s="22">
        <v>27.1</v>
      </c>
      <c r="E35" s="19"/>
      <c r="F35" s="19"/>
      <c r="G35" s="19"/>
      <c r="H35" s="19"/>
    </row>
    <row r="36" spans="1:8" ht="16.5" customHeight="1">
      <c r="A36" s="19">
        <v>229</v>
      </c>
      <c r="B36" s="19" t="s">
        <v>119</v>
      </c>
      <c r="C36" s="22">
        <v>1657.9</v>
      </c>
      <c r="D36" s="19"/>
      <c r="E36" s="22">
        <v>1657.9</v>
      </c>
      <c r="F36" s="19"/>
      <c r="G36" s="19"/>
      <c r="H36" s="19"/>
    </row>
    <row r="37" spans="1:8" ht="16.5" customHeight="1">
      <c r="A37" s="19">
        <v>22960</v>
      </c>
      <c r="B37" s="19" t="s">
        <v>156</v>
      </c>
      <c r="C37" s="22">
        <f t="shared" si="0"/>
        <v>1658</v>
      </c>
      <c r="D37" s="19"/>
      <c r="E37" s="19">
        <v>1658</v>
      </c>
      <c r="F37" s="19"/>
      <c r="G37" s="19"/>
      <c r="H37" s="19"/>
    </row>
    <row r="38" spans="1:8" ht="16.5" customHeight="1">
      <c r="A38" s="19">
        <v>2296002</v>
      </c>
      <c r="B38" s="19" t="s">
        <v>121</v>
      </c>
      <c r="C38" s="22">
        <f t="shared" si="0"/>
        <v>1550</v>
      </c>
      <c r="D38" s="19"/>
      <c r="E38" s="19">
        <v>1550</v>
      </c>
      <c r="F38" s="19"/>
      <c r="G38" s="19"/>
      <c r="H38" s="19"/>
    </row>
    <row r="39" spans="1:8" ht="16.5" customHeight="1">
      <c r="A39" s="19">
        <v>2296006</v>
      </c>
      <c r="B39" s="19" t="s">
        <v>155</v>
      </c>
      <c r="C39" s="22">
        <f t="shared" si="0"/>
        <v>108</v>
      </c>
      <c r="D39" s="19"/>
      <c r="E39" s="19">
        <v>108</v>
      </c>
      <c r="F39" s="19"/>
      <c r="G39" s="19"/>
      <c r="H39" s="19"/>
    </row>
    <row r="40" spans="1:8" ht="16.5" customHeight="1">
      <c r="A40" s="19">
        <v>22999</v>
      </c>
      <c r="B40" s="19" t="s">
        <v>119</v>
      </c>
      <c r="C40" s="22"/>
      <c r="D40" s="19"/>
      <c r="E40" s="22"/>
      <c r="F40" s="19"/>
      <c r="G40" s="19"/>
      <c r="H40" s="19"/>
    </row>
    <row r="41" spans="1:8" ht="16.5" customHeight="1">
      <c r="A41" s="19">
        <v>2299901</v>
      </c>
      <c r="B41" s="19" t="s">
        <v>122</v>
      </c>
      <c r="C41" s="22"/>
      <c r="D41" s="19"/>
      <c r="E41" s="22"/>
      <c r="F41" s="19"/>
      <c r="G41" s="19"/>
      <c r="H41" s="19"/>
    </row>
    <row r="42" spans="1:8" ht="16.5" customHeight="1">
      <c r="A42" s="19"/>
      <c r="B42" s="19"/>
      <c r="C42" s="22"/>
      <c r="D42" s="19"/>
      <c r="E42" s="22"/>
      <c r="F42" s="19"/>
      <c r="G42" s="19"/>
      <c r="H42" s="19"/>
    </row>
    <row r="43" spans="1:8" ht="16.5" customHeight="1">
      <c r="A43" s="19"/>
      <c r="B43" s="19"/>
      <c r="C43" s="22"/>
      <c r="D43" s="19"/>
      <c r="E43" s="22"/>
      <c r="F43" s="19"/>
      <c r="G43" s="19"/>
      <c r="H43" s="19"/>
    </row>
    <row r="44" spans="1:8" ht="16.5" customHeight="1">
      <c r="A44" s="19"/>
      <c r="B44" s="19"/>
      <c r="C44" s="22"/>
      <c r="D44" s="19"/>
      <c r="E44" s="22"/>
      <c r="F44" s="19"/>
      <c r="G44" s="19"/>
      <c r="H44" s="19"/>
    </row>
    <row r="45" spans="1:8" ht="16.5" customHeight="1">
      <c r="A45" s="28" t="s">
        <v>130</v>
      </c>
      <c r="B45" s="19"/>
      <c r="C45" s="22">
        <f>C6+C7+C30+C33+C36</f>
        <v>5354.5</v>
      </c>
      <c r="D45" s="29">
        <f>D7+D30+D33+D36</f>
        <v>1319.4</v>
      </c>
      <c r="E45" s="29">
        <f>E7+E36</f>
        <v>4034.7000000000003</v>
      </c>
      <c r="F45" s="19"/>
      <c r="G45" s="19"/>
      <c r="H45" s="19"/>
    </row>
    <row r="46" spans="1:8" ht="14.25">
      <c r="A46" s="69" t="s">
        <v>24</v>
      </c>
      <c r="B46" s="69"/>
      <c r="C46" s="69"/>
      <c r="D46" s="69"/>
      <c r="E46" s="69"/>
      <c r="F46" s="69"/>
      <c r="G46" s="69"/>
      <c r="H46" s="69"/>
    </row>
  </sheetData>
  <sheetProtection/>
  <mergeCells count="11">
    <mergeCell ref="E2:H2"/>
    <mergeCell ref="A4:A5"/>
    <mergeCell ref="B4:B5"/>
    <mergeCell ref="G3:G5"/>
    <mergeCell ref="H3:H5"/>
    <mergeCell ref="A46:H46"/>
    <mergeCell ref="A3:B3"/>
    <mergeCell ref="C3:C5"/>
    <mergeCell ref="D3:D5"/>
    <mergeCell ref="E3:E5"/>
    <mergeCell ref="F3:F5"/>
  </mergeCells>
  <printOptions horizontalCentered="1" vertic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2018-09-21T03:06:59Z</cp:lastPrinted>
  <dcterms:created xsi:type="dcterms:W3CDTF">2006-09-13T11:21:51Z</dcterms:created>
  <dcterms:modified xsi:type="dcterms:W3CDTF">2018-09-21T05:25:36Z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