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30"/>
  </bookViews>
  <sheets>
    <sheet name="表一财政拨款收支决算表" sheetId="1" r:id="rId1"/>
    <sheet name="表二一般公共预算支出决算表" sheetId="2" r:id="rId2"/>
    <sheet name="表三一般公共预算基本支出决算表" sheetId="3" r:id="rId3"/>
    <sheet name="表四一般公共预算“三公”经费支出决算表" sheetId="4" r:id="rId4"/>
    <sheet name="表五政府性基金支出决算表" sheetId="5" r:id="rId5"/>
    <sheet name="表六部门收支决算总表" sheetId="6" r:id="rId6"/>
    <sheet name="表七部门收入决算总表" sheetId="7" r:id="rId7"/>
    <sheet name="表八部门支出决算总表" sheetId="8" r:id="rId8"/>
  </sheets>
  <calcPr calcId="144525"/>
</workbook>
</file>

<file path=xl/sharedStrings.xml><?xml version="1.0" encoding="utf-8"?>
<sst xmlns="http://schemas.openxmlformats.org/spreadsheetml/2006/main" count="158">
  <si>
    <t>表1：</t>
  </si>
  <si>
    <t>财政拨款收支决算总表</t>
  </si>
  <si>
    <t xml:space="preserve">   </t>
  </si>
  <si>
    <t>单位：万元</t>
  </si>
  <si>
    <t>收入</t>
  </si>
  <si>
    <t>支出</t>
  </si>
  <si>
    <t>项目</t>
  </si>
  <si>
    <t>决算数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</si>
  <si>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</si>
  <si>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</si>
  <si>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</si>
  <si>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</si>
  <si>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</si>
  <si>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</si>
  <si>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</si>
  <si>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</si>
  <si>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</si>
  <si>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</si>
  <si>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</si>
  <si>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（八）社会保障与就业支出</t>
  </si>
  <si>
    <t>（十）医疗卫生与计划生育支出</t>
  </si>
  <si>
    <t>（十三）农林水支出</t>
  </si>
  <si>
    <t>（十五）资源勘探信息等支出</t>
  </si>
  <si>
    <t>（二十二）住房保障支出</t>
  </si>
  <si>
    <t>二、结转下年</t>
  </si>
  <si>
    <t>收 入 总 计</t>
  </si>
  <si>
    <t>支 出 总 计</t>
  </si>
  <si>
    <t>表2：</t>
  </si>
  <si>
    <t>一般公共预算支出决算表</t>
  </si>
  <si>
    <t xml:space="preserve">                                      单位：万元</t>
  </si>
  <si>
    <t>功能分类科目</t>
  </si>
  <si>
    <t>2017年决算数</t>
  </si>
  <si>
    <t>备注</t>
  </si>
  <si>
    <t>科目编码</t>
  </si>
  <si>
    <t>科目名称</t>
  </si>
  <si>
    <t>小计</t>
  </si>
  <si>
    <t>基本支出</t>
  </si>
  <si>
    <t>项目支出</t>
  </si>
  <si>
    <t>一般公共服务支出</t>
  </si>
  <si>
    <t>其他一般公共服务支出</t>
  </si>
  <si>
    <t>社会保障和就业支出</t>
  </si>
  <si>
    <t>行政事业单位离退休</t>
  </si>
  <si>
    <t>未归口管理的行政单位离退休</t>
  </si>
  <si>
    <t>机关事业单位基本养老保险缴费支出</t>
  </si>
  <si>
    <t>财政对其他社会保险基金的补助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</si>
  <si>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</si>
  <si>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</si>
  <si>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</si>
  <si>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</si>
  <si>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行政事业单位医疗</t>
  </si>
  <si>
    <t>行政单位医疗</t>
  </si>
  <si>
    <t>农林水支出</t>
  </si>
  <si>
    <t>水利</t>
  </si>
  <si>
    <t>行政运行</t>
  </si>
  <si>
    <t>水利行业业务管理</t>
  </si>
  <si>
    <t>水利工程建设</t>
  </si>
  <si>
    <t>水质监测</t>
  </si>
  <si>
    <t>防汛</t>
  </si>
  <si>
    <t>农田水利</t>
  </si>
  <si>
    <t>资源勘探信息等支出</t>
  </si>
  <si>
    <t>安全生产监管</t>
  </si>
  <si>
    <t>其他安全生产监管支出</t>
  </si>
  <si>
    <t>住房保障支出</t>
  </si>
  <si>
    <t>住房改革支出</t>
  </si>
  <si>
    <t>住房公积金</t>
  </si>
  <si>
    <t>……</t>
  </si>
  <si>
    <r>
      <rPr>
        <sz val="12"/>
        <color indexed="8"/>
        <rFont val="宋体"/>
        <charset val="134"/>
      </rPr>
      <t>备注：本表按照政府收支分类科目列示到</t>
    </r>
    <r>
      <rPr>
        <b/>
        <sz val="12"/>
        <color indexed="8"/>
        <rFont val="宋体"/>
        <charset val="134"/>
      </rPr>
      <t>项级</t>
    </r>
    <r>
      <rPr>
        <sz val="12"/>
        <color indexed="8"/>
        <rFont val="宋体"/>
        <charset val="134"/>
      </rPr>
      <t>科目</t>
    </r>
  </si>
  <si>
    <t>表3：</t>
  </si>
  <si>
    <t>一般公共预算基本支出决算表</t>
  </si>
  <si>
    <t>经济分类科目</t>
  </si>
  <si>
    <t>2017年基本支出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</si>
  <si>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</si>
  <si>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</si>
  <si>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</si>
  <si>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</si>
  <si>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</si>
  <si>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</si>
  <si>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>其他社会保障缴费</t>
  </si>
  <si>
    <t>伙食补助费</t>
  </si>
  <si>
    <t>机关事业单位基本养老保险缴费</t>
  </si>
  <si>
    <t>职业年金缴费</t>
  </si>
  <si>
    <t>其他工资福利支出</t>
  </si>
  <si>
    <t xml:space="preserve"> 商品和服务支出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</si>
  <si>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</si>
  <si>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</si>
  <si>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</si>
  <si>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</si>
  <si>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</si>
  <si>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</si>
  <si>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</si>
  <si>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</si>
  <si>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</si>
  <si>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</si>
  <si>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工会经费</t>
  </si>
  <si>
    <t>公务用车运行维护费</t>
  </si>
  <si>
    <t>其他商品和服务支出</t>
  </si>
  <si>
    <t>对个人和家庭的补助</t>
  </si>
  <si>
    <t>退休费</t>
  </si>
  <si>
    <t>抚恤金</t>
  </si>
  <si>
    <t>生活补助</t>
  </si>
  <si>
    <t>医疗费</t>
  </si>
  <si>
    <t>其他对个人和家庭的补助支出</t>
  </si>
  <si>
    <t>表4：</t>
  </si>
  <si>
    <t>一般公共预算“三公”经费支出决算表</t>
  </si>
  <si>
    <t xml:space="preserve"> 2016年决算数</t>
  </si>
  <si>
    <r>
      <rPr>
        <sz val="10.5"/>
        <color indexed="8"/>
        <rFont val="宋体"/>
        <charset val="134"/>
      </rPr>
      <t xml:space="preserve"> 201</t>
    </r>
    <r>
      <rPr>
        <sz val="10.5"/>
        <color indexed="8"/>
        <rFont val="宋体"/>
        <charset val="134"/>
      </rPr>
      <t>7</t>
    </r>
    <r>
      <rPr>
        <sz val="10.5"/>
        <color indexed="8"/>
        <rFont val="宋体"/>
        <charset val="134"/>
      </rPr>
      <t>年决算数</t>
    </r>
  </si>
  <si>
    <t>因公出国(境)费</t>
  </si>
  <si>
    <t>公务用车购置及运行费</t>
  </si>
  <si>
    <t>公务用车购置费</t>
  </si>
  <si>
    <t>公务用车运行费</t>
  </si>
  <si>
    <t>表5：</t>
  </si>
  <si>
    <t>政府性基金支出决算表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</si>
  <si>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</si>
  <si>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</si>
  <si>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</si>
  <si>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</si>
  <si>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注：山南市水利局2017年无政府性基金预算拨款，故此表无数据</t>
  </si>
  <si>
    <t>表6：</t>
  </si>
  <si>
    <t>部门收支决算总表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</si>
  <si>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</si>
  <si>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</si>
  <si>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</si>
  <si>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</si>
  <si>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</si>
  <si>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</si>
  <si>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</si>
  <si>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</si>
  <si>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</si>
  <si>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</si>
  <si>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八、社会保障与就业支出</t>
  </si>
  <si>
    <t>十、医疗卫生与计划生育支出</t>
  </si>
  <si>
    <t>十三、农林水支出</t>
  </si>
  <si>
    <t>十五、资源勘探信息等支出</t>
  </si>
  <si>
    <t>二十二、住房保障支出</t>
  </si>
  <si>
    <t>本年收入合计</t>
  </si>
  <si>
    <t>本年支出合计</t>
  </si>
  <si>
    <t>用事业基金弥补收支差额</t>
  </si>
  <si>
    <t>上年结转</t>
  </si>
  <si>
    <t>结转下年</t>
  </si>
  <si>
    <t>表7：</t>
  </si>
  <si>
    <t>部门收入决算总表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</si>
  <si>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</si>
  <si>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</si>
  <si>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</si>
  <si>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</si>
  <si>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</si>
  <si>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</si>
  <si>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</si>
  <si>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</si>
  <si>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</si>
  <si>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水资源节约管理与保护</t>
  </si>
  <si>
    <t>其他水利指出</t>
  </si>
  <si>
    <t>合 计</t>
  </si>
  <si>
    <t>表8：</t>
  </si>
  <si>
    <t>部门支出决算总表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</si>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</sst>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.00;_Ⰰ"/>
  </numFmts>
  <fonts count="30">
    <font>
      <sz val="11"/>
      <color theme="1"/>
      <name val="宋体"/>
      <charset val="134"/>
      <scheme val="minor"/>
    </font>
    <font>
      <sz val="16"/>
      <color indexed="8"/>
      <name val="仿宋"/>
      <charset val="134"/>
    </font>
    <font>
      <sz val="18"/>
      <color indexed="8"/>
      <name val="方正小标宋简体"/>
      <charset val="134"/>
    </font>
    <font>
      <sz val="10.5"/>
      <color indexed="8"/>
      <name val="宋体"/>
      <charset val="134"/>
    </font>
    <font>
      <sz val="16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方正小标宋简体"/>
      <charset val="134"/>
    </font>
    <font>
      <sz val="12"/>
      <color indexed="8"/>
      <name val="宋体"/>
      <charset val="134"/>
    </font>
    <font>
      <sz val="14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2" borderId="1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8" borderId="15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6" fillId="13" borderId="16" applyNumberFormat="0" applyAlignment="0" applyProtection="0">
      <alignment vertical="center"/>
    </xf>
    <xf numFmtId="0" fontId="16" fillId="13" borderId="10" applyNumberFormat="0" applyAlignment="0" applyProtection="0">
      <alignment vertical="center"/>
    </xf>
    <xf numFmtId="0" fontId="15" fillId="9" borderId="1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1" xfId="0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8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D5" sqref="D5"/>
    </sheetView>
  </sheetViews>
  <sheetFormatPr defaultColWidth="9" defaultRowHeight="13.5" outlineLevelCol="5"/>
  <cols>
    <col min="1" max="1" width="28.25" customWidth="1"/>
    <col min="2" max="2" width="18.875" customWidth="1"/>
    <col min="3" max="3" width="23.375" customWidth="1"/>
    <col min="4" max="4" width="11.75" customWidth="1"/>
    <col min="5" max="5" width="20.875" customWidth="1"/>
    <col min="6" max="6" width="23.75" customWidth="1"/>
  </cols>
  <sheetData>
    <row r="1" ht="24" spans="1:3">
      <c r="A1" s="1" t="s">
        <v>0</v>
      </c>
      <c r="C1" s="12" t="s">
        <v>1</v>
      </c>
    </row>
    <row r="2" ht="19.5" spans="1:6">
      <c r="A2" s="29" t="s">
        <v>2</v>
      </c>
      <c r="B2" s="30"/>
      <c r="C2" s="30"/>
      <c r="D2" s="30"/>
      <c r="E2" s="31" t="s">
        <v>3</v>
      </c>
      <c r="F2" s="31"/>
    </row>
    <row r="3" ht="21.6" customHeight="1" spans="1:6">
      <c r="A3" s="32" t="s">
        <v>4</v>
      </c>
      <c r="B3" s="33"/>
      <c r="C3" s="32" t="s">
        <v>5</v>
      </c>
      <c r="D3" s="34"/>
      <c r="E3" s="34"/>
      <c r="F3" s="33"/>
    </row>
    <row r="4" spans="1:6">
      <c r="A4" s="7" t="s">
        <v>6</v>
      </c>
      <c r="B4" s="7" t="s">
        <v>7</v>
      </c>
      <c r="C4" s="7" t="s">
        <v>6</v>
      </c>
      <c r="D4" s="7" t="s">
        <v>8</v>
      </c>
      <c r="E4" s="35" t="s">
        <v>9</v>
      </c>
      <c r="F4" s="35" t="s">
        <v>10</v>
      </c>
    </row>
    <row r="5" ht="33.75" customHeight="1" spans="1:6">
      <c r="A5" s="18" t="s">
        <v>11</v>
      </c>
      <c r="B5" s="7">
        <v>24539.9</v>
      </c>
      <c r="C5" s="7" t="s">
        <v>12</v>
      </c>
      <c r="D5" s="7">
        <v>12687.94</v>
      </c>
      <c r="E5" s="7">
        <v>12687.94</v>
      </c>
      <c r="F5" s="7">
        <v>0</v>
      </c>
    </row>
    <row r="6" ht="33.75" customHeight="1" spans="1:6">
      <c r="A6" s="19" t="s">
        <v>13</v>
      </c>
      <c r="B6" s="36">
        <v>24539.9</v>
      </c>
      <c r="C6" s="19" t="s">
        <v>14</v>
      </c>
      <c r="D6" s="7">
        <v>1.2</v>
      </c>
      <c r="E6" s="7">
        <v>1.2</v>
      </c>
      <c r="F6" s="7">
        <v>0</v>
      </c>
    </row>
    <row r="7" ht="33.75" customHeight="1" spans="1:6">
      <c r="A7" s="19" t="s">
        <v>15</v>
      </c>
      <c r="B7" s="36">
        <v>0</v>
      </c>
      <c r="C7" s="19" t="s">
        <v>16</v>
      </c>
      <c r="D7" s="7">
        <v>0</v>
      </c>
      <c r="E7" s="7">
        <v>0</v>
      </c>
      <c r="F7" s="7">
        <v>0</v>
      </c>
    </row>
    <row r="8" ht="33.75" customHeight="1" spans="1:6">
      <c r="A8" s="36">
        <v>0</v>
      </c>
      <c r="B8" s="36">
        <v>0</v>
      </c>
      <c r="C8" s="19" t="s">
        <v>17</v>
      </c>
      <c r="D8" s="7">
        <v>0</v>
      </c>
      <c r="E8" s="7">
        <v>0</v>
      </c>
      <c r="F8" s="7">
        <v>0</v>
      </c>
    </row>
    <row r="9" ht="33.75" customHeight="1" spans="1:6">
      <c r="A9" s="19" t="s">
        <v>18</v>
      </c>
      <c r="B9" s="36">
        <v>11507</v>
      </c>
      <c r="C9" s="19" t="s">
        <v>19</v>
      </c>
      <c r="D9" s="7">
        <v>117.28</v>
      </c>
      <c r="E9" s="7">
        <v>117.28</v>
      </c>
      <c r="F9" s="7">
        <v>0</v>
      </c>
    </row>
    <row r="10" ht="33.75" customHeight="1" spans="1:6">
      <c r="A10" s="19" t="s">
        <v>13</v>
      </c>
      <c r="B10" s="36">
        <v>11507</v>
      </c>
      <c r="C10" s="19" t="s">
        <v>20</v>
      </c>
      <c r="D10" s="7">
        <v>44.56</v>
      </c>
      <c r="E10" s="7">
        <v>44.56</v>
      </c>
      <c r="F10" s="7">
        <v>0</v>
      </c>
    </row>
    <row r="11" ht="33.75" customHeight="1" spans="1:6">
      <c r="A11" s="19" t="s">
        <v>15</v>
      </c>
      <c r="B11" s="36">
        <v>0</v>
      </c>
      <c r="C11" s="19" t="s">
        <v>21</v>
      </c>
      <c r="D11" s="7">
        <v>12453.76</v>
      </c>
      <c r="E11" s="7">
        <v>12453.76</v>
      </c>
      <c r="F11" s="7">
        <v>0</v>
      </c>
    </row>
    <row r="12" ht="33.75" customHeight="1" spans="1:6">
      <c r="A12" s="36">
        <v>0</v>
      </c>
      <c r="B12" s="36">
        <v>0</v>
      </c>
      <c r="C12" s="19" t="s">
        <v>22</v>
      </c>
      <c r="D12" s="7">
        <v>3.6</v>
      </c>
      <c r="E12" s="7">
        <v>3.6</v>
      </c>
      <c r="F12" s="7">
        <v>0</v>
      </c>
    </row>
    <row r="13" ht="33.75" customHeight="1" spans="1:6">
      <c r="A13" s="36">
        <v>0</v>
      </c>
      <c r="B13" s="36">
        <v>0</v>
      </c>
      <c r="C13" s="19" t="s">
        <v>23</v>
      </c>
      <c r="D13" s="7">
        <v>67.54</v>
      </c>
      <c r="E13" s="7">
        <v>67.54</v>
      </c>
      <c r="F13" s="7">
        <v>0</v>
      </c>
    </row>
    <row r="14" ht="33.75" customHeight="1" spans="1:6">
      <c r="A14" s="36">
        <v>0</v>
      </c>
      <c r="B14" s="36">
        <v>0</v>
      </c>
      <c r="C14" s="19" t="s">
        <v>24</v>
      </c>
      <c r="D14" s="7">
        <v>23358.96</v>
      </c>
      <c r="E14" s="7">
        <v>23358.96</v>
      </c>
      <c r="F14" s="7">
        <v>0</v>
      </c>
    </row>
    <row r="15" ht="33.75" customHeight="1" spans="1:6">
      <c r="A15" s="36">
        <v>0</v>
      </c>
      <c r="B15" s="36">
        <v>0</v>
      </c>
      <c r="C15" s="36">
        <v>0</v>
      </c>
      <c r="D15" s="7">
        <v>0</v>
      </c>
      <c r="E15" s="7">
        <v>0</v>
      </c>
      <c r="F15" s="7">
        <v>0</v>
      </c>
    </row>
    <row r="16" ht="33.75" customHeight="1" spans="1:6">
      <c r="A16" s="36" t="s">
        <v>25</v>
      </c>
      <c r="B16" s="36">
        <v>36046.9</v>
      </c>
      <c r="C16" s="36" t="s">
        <v>26</v>
      </c>
      <c r="D16" s="7">
        <v>36046.9</v>
      </c>
      <c r="E16" s="7">
        <v>36046.9</v>
      </c>
      <c r="F16" s="7">
        <v>0</v>
      </c>
    </row>
    <row r="17" ht="24" spans="1:1">
      <c r="A17" s="12"/>
    </row>
  </sheetData>
  <mergeCells count="4"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opLeftCell="A25" workbookViewId="0">
      <selection activeCell="F36" sqref="F36"/>
    </sheetView>
  </sheetViews>
  <sheetFormatPr defaultColWidth="9" defaultRowHeight="13.5" outlineLevelCol="5"/>
  <cols>
    <col min="1" max="1" width="19.75" customWidth="1"/>
    <col min="2" max="2" width="13.75" customWidth="1"/>
    <col min="3" max="3" width="14" customWidth="1"/>
    <col min="4" max="4" width="12.625" customWidth="1"/>
    <col min="5" max="5" width="11.5" customWidth="1"/>
    <col min="6" max="6" width="12" customWidth="1"/>
  </cols>
  <sheetData>
    <row r="1" ht="36.6" customHeight="1" spans="1:6">
      <c r="A1" s="1" t="s">
        <v>27</v>
      </c>
      <c r="B1" s="5"/>
      <c r="C1" s="2" t="s">
        <v>28</v>
      </c>
      <c r="D1" s="5"/>
      <c r="E1" s="5"/>
      <c r="F1" s="5"/>
    </row>
    <row r="2" ht="16.9" customHeight="1" spans="1:6">
      <c r="A2" s="27" t="s">
        <v>29</v>
      </c>
      <c r="B2" s="26"/>
      <c r="C2" s="26"/>
      <c r="D2" s="26"/>
      <c r="E2" s="26"/>
      <c r="F2" s="26"/>
    </row>
    <row r="3" ht="45" customHeight="1" spans="1:6">
      <c r="A3" s="7" t="s">
        <v>30</v>
      </c>
      <c r="B3" s="7"/>
      <c r="C3" s="7" t="s">
        <v>31</v>
      </c>
      <c r="D3" s="7"/>
      <c r="E3" s="7"/>
      <c r="F3" s="7" t="s">
        <v>32</v>
      </c>
    </row>
    <row r="4" ht="45" customHeight="1" spans="1:6">
      <c r="A4" s="7" t="s">
        <v>33</v>
      </c>
      <c r="B4" s="7" t="s">
        <v>34</v>
      </c>
      <c r="C4" s="7" t="s">
        <v>35</v>
      </c>
      <c r="D4" s="7" t="s">
        <v>36</v>
      </c>
      <c r="E4" s="7" t="s">
        <v>37</v>
      </c>
      <c r="F4" s="7"/>
    </row>
    <row r="5" ht="45" customHeight="1" spans="1:6">
      <c r="A5" s="7">
        <v>201</v>
      </c>
      <c r="B5" s="7" t="s">
        <v>38</v>
      </c>
      <c r="C5" s="7">
        <v>1.2</v>
      </c>
      <c r="D5" s="7">
        <v>1.2</v>
      </c>
      <c r="E5" s="7">
        <v>0</v>
      </c>
      <c r="F5" s="7">
        <v>0</v>
      </c>
    </row>
    <row r="6" ht="45" customHeight="1" spans="1:6">
      <c r="A6" s="7">
        <v>20199</v>
      </c>
      <c r="B6" s="7" t="s">
        <v>39</v>
      </c>
      <c r="C6" s="7">
        <v>1.2</v>
      </c>
      <c r="D6" s="7">
        <v>1.2</v>
      </c>
      <c r="E6" s="7">
        <v>0</v>
      </c>
      <c r="F6" s="7">
        <v>0</v>
      </c>
    </row>
    <row r="7" ht="45" customHeight="1" spans="1:6">
      <c r="A7" s="7">
        <v>2019999</v>
      </c>
      <c r="B7" s="7" t="s">
        <v>39</v>
      </c>
      <c r="C7" s="7">
        <v>1.2</v>
      </c>
      <c r="D7" s="7">
        <v>1.2</v>
      </c>
      <c r="E7" s="7">
        <v>0</v>
      </c>
      <c r="F7" s="7">
        <v>0</v>
      </c>
    </row>
    <row r="8" ht="45" customHeight="1" spans="1:6">
      <c r="A8" s="7">
        <v>208</v>
      </c>
      <c r="B8" s="7" t="s">
        <v>40</v>
      </c>
      <c r="C8" s="7">
        <f>C9+C12</f>
        <v>117.28</v>
      </c>
      <c r="D8" s="7">
        <f>D9+D12</f>
        <v>117.28</v>
      </c>
      <c r="E8" s="7">
        <v>0</v>
      </c>
      <c r="F8" s="7">
        <v>0</v>
      </c>
    </row>
    <row r="9" ht="45" customHeight="1" spans="1:6">
      <c r="A9" s="7">
        <v>20805</v>
      </c>
      <c r="B9" s="7" t="s">
        <v>41</v>
      </c>
      <c r="C9" s="7">
        <f>SUM(C10:C11)</f>
        <v>112.26</v>
      </c>
      <c r="D9" s="7">
        <f>SUM(D10:D11)</f>
        <v>112.26</v>
      </c>
      <c r="E9" s="7">
        <v>0</v>
      </c>
      <c r="F9" s="7">
        <v>0</v>
      </c>
    </row>
    <row r="10" ht="45" customHeight="1" spans="1:6">
      <c r="A10" s="7">
        <v>2080504</v>
      </c>
      <c r="B10" s="7" t="s">
        <v>42</v>
      </c>
      <c r="C10" s="7">
        <v>4.01</v>
      </c>
      <c r="D10" s="7">
        <v>4.01</v>
      </c>
      <c r="E10" s="7">
        <v>0</v>
      </c>
      <c r="F10" s="7">
        <v>0</v>
      </c>
    </row>
    <row r="11" ht="45" customHeight="1" spans="1:6">
      <c r="A11" s="7">
        <v>2080505</v>
      </c>
      <c r="B11" s="7" t="s">
        <v>43</v>
      </c>
      <c r="C11" s="7">
        <v>108.25</v>
      </c>
      <c r="D11" s="7">
        <v>108.25</v>
      </c>
      <c r="E11" s="7">
        <v>0</v>
      </c>
      <c r="F11" s="7">
        <v>0</v>
      </c>
    </row>
    <row r="12" ht="45" customHeight="1" spans="1:6">
      <c r="A12" s="7">
        <v>20827</v>
      </c>
      <c r="B12" s="7" t="s">
        <v>44</v>
      </c>
      <c r="C12" s="7">
        <v>5.02</v>
      </c>
      <c r="D12" s="7">
        <v>5.02</v>
      </c>
      <c r="E12" s="7">
        <v>0</v>
      </c>
      <c r="F12" s="7">
        <v>0</v>
      </c>
    </row>
    <row r="13" ht="45" customHeight="1" spans="1:6">
      <c r="A13" s="7">
        <v>2082701</v>
      </c>
      <c r="B13" s="7" t="s">
        <v>45</v>
      </c>
      <c r="C13" s="7">
        <v>0.2</v>
      </c>
      <c r="D13" s="7">
        <v>0.2</v>
      </c>
      <c r="E13" s="7">
        <v>0</v>
      </c>
      <c r="F13" s="7">
        <v>0</v>
      </c>
    </row>
    <row r="14" ht="45" customHeight="1" spans="1:6">
      <c r="A14" s="7">
        <v>2082702</v>
      </c>
      <c r="B14" s="7" t="s">
        <v>46</v>
      </c>
      <c r="C14" s="7">
        <v>1.07</v>
      </c>
      <c r="D14" s="7">
        <v>1.07</v>
      </c>
      <c r="E14" s="7">
        <v>0</v>
      </c>
      <c r="F14" s="7">
        <v>0</v>
      </c>
    </row>
    <row r="15" ht="45" customHeight="1" spans="1:6">
      <c r="A15" s="7">
        <v>2082703</v>
      </c>
      <c r="B15" s="7" t="s">
        <v>47</v>
      </c>
      <c r="C15" s="7">
        <v>3.75</v>
      </c>
      <c r="D15" s="7">
        <v>3.75</v>
      </c>
      <c r="E15" s="7">
        <v>0</v>
      </c>
      <c r="F15" s="7">
        <v>0</v>
      </c>
    </row>
    <row r="16" ht="45" customHeight="1" spans="1:6">
      <c r="A16" s="7">
        <v>210</v>
      </c>
      <c r="B16" s="7" t="s">
        <v>48</v>
      </c>
      <c r="C16" s="7">
        <v>44.56</v>
      </c>
      <c r="D16" s="7">
        <v>44.56</v>
      </c>
      <c r="E16" s="7">
        <v>0</v>
      </c>
      <c r="F16" s="7">
        <v>0</v>
      </c>
    </row>
    <row r="17" ht="45" customHeight="1" spans="1:6">
      <c r="A17" s="7">
        <v>21011</v>
      </c>
      <c r="B17" s="7" t="s">
        <v>49</v>
      </c>
      <c r="C17" s="7">
        <v>44.56</v>
      </c>
      <c r="D17" s="7">
        <v>44.56</v>
      </c>
      <c r="E17" s="7">
        <v>0</v>
      </c>
      <c r="F17" s="7">
        <v>0</v>
      </c>
    </row>
    <row r="18" ht="45" customHeight="1" spans="1:6">
      <c r="A18" s="7">
        <v>2101101</v>
      </c>
      <c r="B18" s="7" t="s">
        <v>50</v>
      </c>
      <c r="C18" s="7">
        <v>44.56</v>
      </c>
      <c r="D18" s="7">
        <v>44.56</v>
      </c>
      <c r="E18" s="7">
        <v>0</v>
      </c>
      <c r="F18" s="7">
        <v>0</v>
      </c>
    </row>
    <row r="19" ht="45" customHeight="1" spans="1:6">
      <c r="A19" s="7">
        <v>213</v>
      </c>
      <c r="B19" s="7" t="s">
        <v>51</v>
      </c>
      <c r="C19" s="7">
        <f>C20</f>
        <v>12453.76</v>
      </c>
      <c r="D19" s="7">
        <f>D20</f>
        <v>974.87</v>
      </c>
      <c r="E19" s="7">
        <f>E20</f>
        <v>11478.89</v>
      </c>
      <c r="F19" s="7">
        <v>0</v>
      </c>
    </row>
    <row r="20" ht="45" customHeight="1" spans="1:6">
      <c r="A20" s="7">
        <v>21303</v>
      </c>
      <c r="B20" s="7" t="s">
        <v>52</v>
      </c>
      <c r="C20" s="7">
        <f>SUM(C21:C26)</f>
        <v>12453.76</v>
      </c>
      <c r="D20" s="7">
        <f>SUM(D21:D26)</f>
        <v>974.87</v>
      </c>
      <c r="E20" s="7">
        <f>SUM(E21:E26)</f>
        <v>11478.89</v>
      </c>
      <c r="F20" s="7">
        <v>0</v>
      </c>
    </row>
    <row r="21" ht="45" customHeight="1" spans="1:6">
      <c r="A21" s="7">
        <v>2130301</v>
      </c>
      <c r="B21" s="7" t="s">
        <v>53</v>
      </c>
      <c r="C21" s="7">
        <f>SUM(D21:E21)</f>
        <v>2047.3</v>
      </c>
      <c r="D21" s="7">
        <v>974.87</v>
      </c>
      <c r="E21" s="7">
        <v>1072.43</v>
      </c>
      <c r="F21" s="7">
        <v>0</v>
      </c>
    </row>
    <row r="22" ht="45" customHeight="1" spans="1:6">
      <c r="A22" s="7">
        <v>2130304</v>
      </c>
      <c r="B22" s="7" t="s">
        <v>54</v>
      </c>
      <c r="C22" s="7">
        <v>15</v>
      </c>
      <c r="D22" s="7">
        <v>0</v>
      </c>
      <c r="E22" s="7">
        <v>15</v>
      </c>
      <c r="F22" s="7">
        <v>0</v>
      </c>
    </row>
    <row r="23" ht="45" customHeight="1" spans="1:6">
      <c r="A23" s="7">
        <v>2130305</v>
      </c>
      <c r="B23" s="7" t="s">
        <v>55</v>
      </c>
      <c r="C23" s="7">
        <v>9954.4</v>
      </c>
      <c r="D23" s="7">
        <v>0</v>
      </c>
      <c r="E23" s="7">
        <v>9954.4</v>
      </c>
      <c r="F23" s="7">
        <v>0</v>
      </c>
    </row>
    <row r="24" ht="45" customHeight="1" spans="1:6">
      <c r="A24" s="7">
        <v>2130312</v>
      </c>
      <c r="B24" s="7" t="s">
        <v>56</v>
      </c>
      <c r="C24" s="7">
        <v>31.79</v>
      </c>
      <c r="D24" s="7">
        <v>0</v>
      </c>
      <c r="E24" s="7">
        <v>31.79</v>
      </c>
      <c r="F24" s="7">
        <v>0</v>
      </c>
    </row>
    <row r="25" ht="45" customHeight="1" spans="1:6">
      <c r="A25" s="7">
        <v>2130314</v>
      </c>
      <c r="B25" s="7" t="s">
        <v>57</v>
      </c>
      <c r="C25" s="7">
        <v>105.27</v>
      </c>
      <c r="D25" s="7">
        <v>0</v>
      </c>
      <c r="E25" s="7">
        <v>105.27</v>
      </c>
      <c r="F25" s="7">
        <v>0</v>
      </c>
    </row>
    <row r="26" ht="45" customHeight="1" spans="1:6">
      <c r="A26" s="7">
        <v>2130316</v>
      </c>
      <c r="B26" s="7" t="s">
        <v>58</v>
      </c>
      <c r="C26" s="7">
        <v>300</v>
      </c>
      <c r="D26" s="7">
        <v>0</v>
      </c>
      <c r="E26" s="7">
        <v>300</v>
      </c>
      <c r="F26" s="7">
        <v>0</v>
      </c>
    </row>
    <row r="27" ht="45" customHeight="1" spans="1:6">
      <c r="A27" s="7">
        <v>215</v>
      </c>
      <c r="B27" s="7" t="s">
        <v>59</v>
      </c>
      <c r="C27" s="7">
        <v>3.6</v>
      </c>
      <c r="D27" s="7">
        <v>0</v>
      </c>
      <c r="E27" s="7">
        <v>3.6</v>
      </c>
      <c r="F27" s="7">
        <v>0</v>
      </c>
    </row>
    <row r="28" ht="45" customHeight="1" spans="1:6">
      <c r="A28" s="7">
        <v>21506</v>
      </c>
      <c r="B28" s="7" t="s">
        <v>60</v>
      </c>
      <c r="C28" s="7">
        <v>3.6</v>
      </c>
      <c r="D28" s="7">
        <v>0</v>
      </c>
      <c r="E28" s="7">
        <v>3.6</v>
      </c>
      <c r="F28" s="7">
        <v>0</v>
      </c>
    </row>
    <row r="29" ht="45" customHeight="1" spans="1:6">
      <c r="A29" s="7">
        <v>2150699</v>
      </c>
      <c r="B29" s="7" t="s">
        <v>61</v>
      </c>
      <c r="C29" s="7">
        <v>3.6</v>
      </c>
      <c r="D29" s="7">
        <v>0</v>
      </c>
      <c r="E29" s="7">
        <v>3.6</v>
      </c>
      <c r="F29" s="7">
        <v>0</v>
      </c>
    </row>
    <row r="30" ht="45" customHeight="1" spans="1:6">
      <c r="A30" s="7">
        <v>221</v>
      </c>
      <c r="B30" s="7" t="s">
        <v>62</v>
      </c>
      <c r="C30" s="7">
        <v>67.54</v>
      </c>
      <c r="D30" s="7">
        <v>67.54</v>
      </c>
      <c r="E30" s="7">
        <v>0</v>
      </c>
      <c r="F30" s="7">
        <v>0</v>
      </c>
    </row>
    <row r="31" ht="45" customHeight="1" spans="1:6">
      <c r="A31" s="7">
        <v>22102</v>
      </c>
      <c r="B31" s="7" t="s">
        <v>63</v>
      </c>
      <c r="C31" s="7">
        <v>67.54</v>
      </c>
      <c r="D31" s="7">
        <v>67.54</v>
      </c>
      <c r="E31" s="7">
        <v>0</v>
      </c>
      <c r="F31" s="7">
        <v>0</v>
      </c>
    </row>
    <row r="32" ht="45" customHeight="1" spans="1:6">
      <c r="A32" s="7">
        <v>2210201</v>
      </c>
      <c r="B32" s="7" t="s">
        <v>64</v>
      </c>
      <c r="C32" s="7">
        <v>67.54</v>
      </c>
      <c r="D32" s="7">
        <v>67.54</v>
      </c>
      <c r="E32" s="7">
        <v>0</v>
      </c>
      <c r="F32" s="7">
        <v>0</v>
      </c>
    </row>
    <row r="33" ht="45" customHeight="1" spans="1:6">
      <c r="A33" s="7" t="s">
        <v>8</v>
      </c>
      <c r="B33" s="7" t="s">
        <v>65</v>
      </c>
      <c r="C33" s="7">
        <f>C5+C8+C16+C19+C27+C30</f>
        <v>12687.94</v>
      </c>
      <c r="D33" s="7">
        <f>D5+D8+D16+D19+D27+D30</f>
        <v>1205.45</v>
      </c>
      <c r="E33" s="7">
        <f>E5+E8+E16+E19+E27+E30</f>
        <v>11482.49</v>
      </c>
      <c r="F33" s="7">
        <v>0</v>
      </c>
    </row>
    <row r="34" ht="14.25" spans="1:6">
      <c r="A34" s="28" t="s">
        <v>66</v>
      </c>
      <c r="B34" s="23"/>
      <c r="C34" s="23"/>
      <c r="D34" s="23"/>
      <c r="E34" s="23"/>
      <c r="F34" s="23"/>
    </row>
  </sheetData>
  <mergeCells count="5">
    <mergeCell ref="A2:F2"/>
    <mergeCell ref="A3:B3"/>
    <mergeCell ref="C3:E3"/>
    <mergeCell ref="A34:F34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topLeftCell="A28" workbookViewId="0">
      <selection activeCell="E34" sqref="E34"/>
    </sheetView>
  </sheetViews>
  <sheetFormatPr defaultColWidth="9" defaultRowHeight="13.5" outlineLevelCol="5"/>
  <cols>
    <col min="1" max="1" width="16.75" customWidth="1"/>
    <col min="2" max="2" width="17" customWidth="1"/>
    <col min="3" max="3" width="14.125" customWidth="1"/>
    <col min="4" max="4" width="15.125" customWidth="1"/>
    <col min="5" max="5" width="13.125" customWidth="1"/>
    <col min="6" max="6" width="12" customWidth="1"/>
  </cols>
  <sheetData>
    <row r="1" ht="30.6" customHeight="1" spans="1:3">
      <c r="A1" s="1" t="s">
        <v>67</v>
      </c>
      <c r="C1" s="12" t="s">
        <v>68</v>
      </c>
    </row>
    <row r="2" ht="21.6" customHeight="1" spans="1:6">
      <c r="A2" s="25"/>
      <c r="E2" s="26" t="s">
        <v>3</v>
      </c>
      <c r="F2" s="26"/>
    </row>
    <row r="3" ht="46.15" customHeight="1" spans="1:6">
      <c r="A3" s="7" t="s">
        <v>69</v>
      </c>
      <c r="B3" s="7"/>
      <c r="C3" s="7" t="s">
        <v>70</v>
      </c>
      <c r="D3" s="7"/>
      <c r="E3" s="7"/>
      <c r="F3" s="7" t="s">
        <v>32</v>
      </c>
    </row>
    <row r="4" ht="46.15" customHeight="1" spans="1:6">
      <c r="A4" s="7" t="s">
        <v>33</v>
      </c>
      <c r="B4" s="7" t="s">
        <v>34</v>
      </c>
      <c r="C4" s="7" t="s">
        <v>8</v>
      </c>
      <c r="D4" s="7" t="s">
        <v>71</v>
      </c>
      <c r="E4" s="7" t="s">
        <v>72</v>
      </c>
      <c r="F4" s="7"/>
    </row>
    <row r="5" ht="46.15" customHeight="1" spans="1:6">
      <c r="A5" s="7">
        <v>301</v>
      </c>
      <c r="B5" s="7" t="s">
        <v>73</v>
      </c>
      <c r="C5" s="7">
        <f>SUM(C6:C13)</f>
        <v>940.12</v>
      </c>
      <c r="D5" s="7">
        <f>SUM(D6:D13)</f>
        <v>940.12</v>
      </c>
      <c r="E5" s="7">
        <v>0</v>
      </c>
      <c r="F5" s="7">
        <v>0</v>
      </c>
    </row>
    <row r="6" ht="46.15" customHeight="1" spans="1:6">
      <c r="A6" s="7">
        <v>30101</v>
      </c>
      <c r="B6" s="7" t="s">
        <v>74</v>
      </c>
      <c r="C6" s="7">
        <v>200.59</v>
      </c>
      <c r="D6" s="7">
        <v>200.59</v>
      </c>
      <c r="E6" s="7">
        <v>0</v>
      </c>
      <c r="F6" s="7">
        <v>0</v>
      </c>
    </row>
    <row r="7" ht="46.15" customHeight="1" spans="1:6">
      <c r="A7" s="7">
        <v>30102</v>
      </c>
      <c r="B7" s="7" t="s">
        <v>75</v>
      </c>
      <c r="C7" s="7">
        <v>452.58</v>
      </c>
      <c r="D7" s="7">
        <v>452.58</v>
      </c>
      <c r="E7" s="7">
        <v>0</v>
      </c>
      <c r="F7" s="7">
        <v>0</v>
      </c>
    </row>
    <row r="8" ht="46.15" customHeight="1" spans="1:6">
      <c r="A8" s="7">
        <v>30103</v>
      </c>
      <c r="B8" s="7" t="s">
        <v>76</v>
      </c>
      <c r="C8" s="7">
        <v>52.81</v>
      </c>
      <c r="D8" s="7">
        <v>52.81</v>
      </c>
      <c r="E8" s="7">
        <v>0</v>
      </c>
      <c r="F8" s="7">
        <v>0</v>
      </c>
    </row>
    <row r="9" ht="46.15" customHeight="1" spans="1:6">
      <c r="A9" s="7">
        <v>30104</v>
      </c>
      <c r="B9" s="7" t="s">
        <v>77</v>
      </c>
      <c r="C9" s="7">
        <v>52.45</v>
      </c>
      <c r="D9" s="7">
        <v>52.45</v>
      </c>
      <c r="E9" s="7">
        <v>0</v>
      </c>
      <c r="F9" s="7">
        <v>0</v>
      </c>
    </row>
    <row r="10" ht="46.15" customHeight="1" spans="1:6">
      <c r="A10" s="7">
        <v>30106</v>
      </c>
      <c r="B10" s="7" t="s">
        <v>78</v>
      </c>
      <c r="C10" s="7">
        <v>19.08</v>
      </c>
      <c r="D10" s="7">
        <v>19.08</v>
      </c>
      <c r="E10" s="7">
        <v>0</v>
      </c>
      <c r="F10" s="7">
        <v>0</v>
      </c>
    </row>
    <row r="11" ht="46.15" customHeight="1" spans="1:6">
      <c r="A11" s="7">
        <v>30108</v>
      </c>
      <c r="B11" s="7" t="s">
        <v>79</v>
      </c>
      <c r="C11" s="7">
        <v>153.17</v>
      </c>
      <c r="D11" s="7">
        <v>153.17</v>
      </c>
      <c r="E11" s="7">
        <v>0</v>
      </c>
      <c r="F11" s="7">
        <v>0</v>
      </c>
    </row>
    <row r="12" ht="46.15" customHeight="1" spans="1:6">
      <c r="A12" s="7">
        <v>30109</v>
      </c>
      <c r="B12" s="7" t="s">
        <v>80</v>
      </c>
      <c r="C12" s="7">
        <v>3.45</v>
      </c>
      <c r="D12" s="7">
        <v>3.45</v>
      </c>
      <c r="E12" s="7">
        <v>0</v>
      </c>
      <c r="F12" s="7">
        <v>0</v>
      </c>
    </row>
    <row r="13" ht="46.15" customHeight="1" spans="1:6">
      <c r="A13" s="7">
        <v>30199</v>
      </c>
      <c r="B13" s="7" t="s">
        <v>81</v>
      </c>
      <c r="C13" s="7">
        <v>5.99</v>
      </c>
      <c r="D13" s="7">
        <v>5.99</v>
      </c>
      <c r="E13" s="7">
        <v>0</v>
      </c>
      <c r="F13" s="7">
        <v>0</v>
      </c>
    </row>
    <row r="14" ht="46.15" customHeight="1" spans="1:6">
      <c r="A14" s="7">
        <v>302</v>
      </c>
      <c r="B14" s="7" t="s">
        <v>82</v>
      </c>
      <c r="C14" s="7">
        <f>SUM(C15:C27)</f>
        <v>79.77</v>
      </c>
      <c r="D14" s="7">
        <v>0</v>
      </c>
      <c r="E14" s="7">
        <f>SUM(E15:E27)</f>
        <v>79.77</v>
      </c>
      <c r="F14" s="7">
        <v>0</v>
      </c>
    </row>
    <row r="15" ht="46.15" customHeight="1" spans="1:6">
      <c r="A15" s="7">
        <v>30201</v>
      </c>
      <c r="B15" s="7" t="s">
        <v>83</v>
      </c>
      <c r="C15" s="7">
        <v>9.75</v>
      </c>
      <c r="D15" s="7">
        <v>0</v>
      </c>
      <c r="E15" s="7">
        <v>9.75</v>
      </c>
      <c r="F15" s="7">
        <v>0</v>
      </c>
    </row>
    <row r="16" ht="46.15" customHeight="1" spans="1:6">
      <c r="A16" s="7">
        <v>30202</v>
      </c>
      <c r="B16" s="7" t="s">
        <v>84</v>
      </c>
      <c r="C16" s="7">
        <v>1.69</v>
      </c>
      <c r="D16" s="7">
        <v>0</v>
      </c>
      <c r="E16" s="7">
        <v>1.69</v>
      </c>
      <c r="F16" s="7">
        <v>0</v>
      </c>
    </row>
    <row r="17" ht="46.15" customHeight="1" spans="1:6">
      <c r="A17" s="7">
        <v>30205</v>
      </c>
      <c r="B17" s="7" t="s">
        <v>85</v>
      </c>
      <c r="C17" s="7">
        <v>3.55</v>
      </c>
      <c r="D17" s="7">
        <v>0</v>
      </c>
      <c r="E17" s="7">
        <v>3.55</v>
      </c>
      <c r="F17" s="7">
        <v>0</v>
      </c>
    </row>
    <row r="18" ht="46.15" customHeight="1" spans="1:6">
      <c r="A18" s="7">
        <v>30206</v>
      </c>
      <c r="B18" s="7" t="s">
        <v>86</v>
      </c>
      <c r="C18" s="7">
        <v>2.39</v>
      </c>
      <c r="D18" s="7">
        <v>0</v>
      </c>
      <c r="E18" s="7">
        <v>2.39</v>
      </c>
      <c r="F18" s="7">
        <v>0</v>
      </c>
    </row>
    <row r="19" ht="46.15" customHeight="1" spans="1:6">
      <c r="A19" s="7">
        <v>30207</v>
      </c>
      <c r="B19" s="7" t="s">
        <v>87</v>
      </c>
      <c r="C19" s="7">
        <v>1.67</v>
      </c>
      <c r="D19" s="7">
        <v>0</v>
      </c>
      <c r="E19" s="7">
        <v>1.67</v>
      </c>
      <c r="F19" s="7">
        <v>0</v>
      </c>
    </row>
    <row r="20" ht="46.15" customHeight="1" spans="1:6">
      <c r="A20" s="7">
        <v>30211</v>
      </c>
      <c r="B20" s="7" t="s">
        <v>88</v>
      </c>
      <c r="C20" s="7">
        <v>22.16</v>
      </c>
      <c r="D20" s="7">
        <v>0</v>
      </c>
      <c r="E20" s="7">
        <v>22.16</v>
      </c>
      <c r="F20" s="7">
        <v>0</v>
      </c>
    </row>
    <row r="21" ht="46.15" customHeight="1" spans="1:6">
      <c r="A21" s="7">
        <v>30213</v>
      </c>
      <c r="B21" s="7" t="s">
        <v>89</v>
      </c>
      <c r="C21" s="7">
        <v>0.8</v>
      </c>
      <c r="D21" s="7">
        <v>0</v>
      </c>
      <c r="E21" s="7">
        <v>0.8</v>
      </c>
      <c r="F21" s="7">
        <v>0</v>
      </c>
    </row>
    <row r="22" ht="46.15" customHeight="1" spans="1:6">
      <c r="A22" s="7">
        <v>30215</v>
      </c>
      <c r="B22" s="7" t="s">
        <v>90</v>
      </c>
      <c r="C22" s="7">
        <v>2.55</v>
      </c>
      <c r="D22" s="7">
        <v>0</v>
      </c>
      <c r="E22" s="7">
        <v>2.55</v>
      </c>
      <c r="F22" s="7">
        <v>0</v>
      </c>
    </row>
    <row r="23" ht="46.15" customHeight="1" spans="1:6">
      <c r="A23" s="7">
        <v>30216</v>
      </c>
      <c r="B23" s="7" t="s">
        <v>91</v>
      </c>
      <c r="C23" s="7">
        <v>2.27</v>
      </c>
      <c r="D23" s="7">
        <v>0</v>
      </c>
      <c r="E23" s="7">
        <v>2.27</v>
      </c>
      <c r="F23" s="7">
        <v>0</v>
      </c>
    </row>
    <row r="24" ht="46.15" customHeight="1" spans="1:6">
      <c r="A24" s="7">
        <v>30217</v>
      </c>
      <c r="B24" s="7" t="s">
        <v>92</v>
      </c>
      <c r="C24" s="7">
        <v>1.08</v>
      </c>
      <c r="D24" s="7">
        <v>0</v>
      </c>
      <c r="E24" s="7">
        <v>1.08</v>
      </c>
      <c r="F24" s="7">
        <v>0</v>
      </c>
    </row>
    <row r="25" ht="46.15" customHeight="1" spans="1:6">
      <c r="A25" s="7">
        <v>30228</v>
      </c>
      <c r="B25" s="7" t="s">
        <v>93</v>
      </c>
      <c r="C25" s="7">
        <v>12.35</v>
      </c>
      <c r="D25" s="7">
        <v>0</v>
      </c>
      <c r="E25" s="7">
        <v>12.35</v>
      </c>
      <c r="F25" s="7">
        <v>0</v>
      </c>
    </row>
    <row r="26" ht="46.15" customHeight="1" spans="1:6">
      <c r="A26" s="7">
        <v>30231</v>
      </c>
      <c r="B26" s="7" t="s">
        <v>94</v>
      </c>
      <c r="C26" s="7">
        <v>13.12</v>
      </c>
      <c r="D26" s="7">
        <v>0</v>
      </c>
      <c r="E26" s="7">
        <v>13.12</v>
      </c>
      <c r="F26" s="7">
        <v>0</v>
      </c>
    </row>
    <row r="27" ht="46.15" customHeight="1" spans="1:6">
      <c r="A27" s="7">
        <v>30299</v>
      </c>
      <c r="B27" s="7" t="s">
        <v>95</v>
      </c>
      <c r="C27" s="7">
        <v>6.39</v>
      </c>
      <c r="D27" s="7">
        <v>0</v>
      </c>
      <c r="E27" s="7">
        <v>6.39</v>
      </c>
      <c r="F27" s="7">
        <v>0</v>
      </c>
    </row>
    <row r="28" ht="46.15" customHeight="1" spans="1:6">
      <c r="A28" s="7">
        <v>303</v>
      </c>
      <c r="B28" s="7" t="s">
        <v>96</v>
      </c>
      <c r="C28" s="7">
        <f>SUM(C29:C34)</f>
        <v>185.56</v>
      </c>
      <c r="D28" s="7">
        <f>SUM(D29:D34)</f>
        <v>185.56</v>
      </c>
      <c r="E28" s="7">
        <v>0</v>
      </c>
      <c r="F28" s="7">
        <v>0</v>
      </c>
    </row>
    <row r="29" ht="46.15" customHeight="1" spans="1:6">
      <c r="A29" s="7">
        <v>30302</v>
      </c>
      <c r="B29" s="7" t="s">
        <v>97</v>
      </c>
      <c r="C29" s="7">
        <v>1.05</v>
      </c>
      <c r="D29" s="7">
        <v>1.05</v>
      </c>
      <c r="E29" s="7">
        <v>0</v>
      </c>
      <c r="F29" s="7">
        <v>0</v>
      </c>
    </row>
    <row r="30" ht="46.15" customHeight="1" spans="1:6">
      <c r="A30" s="7">
        <v>30304</v>
      </c>
      <c r="B30" s="7" t="s">
        <v>98</v>
      </c>
      <c r="C30" s="7">
        <v>9.65</v>
      </c>
      <c r="D30" s="7">
        <v>9.65</v>
      </c>
      <c r="E30" s="7">
        <v>0</v>
      </c>
      <c r="F30" s="7">
        <v>0</v>
      </c>
    </row>
    <row r="31" ht="46.15" customHeight="1" spans="1:6">
      <c r="A31" s="7">
        <v>30305</v>
      </c>
      <c r="B31" s="7" t="s">
        <v>99</v>
      </c>
      <c r="C31" s="7">
        <v>0.42</v>
      </c>
      <c r="D31" s="7">
        <v>0.42</v>
      </c>
      <c r="E31" s="7">
        <v>0</v>
      </c>
      <c r="F31" s="7">
        <v>0</v>
      </c>
    </row>
    <row r="32" ht="46.15" customHeight="1" spans="1:6">
      <c r="A32" s="7">
        <v>30307</v>
      </c>
      <c r="B32" s="7" t="s">
        <v>100</v>
      </c>
      <c r="C32" s="7">
        <v>6.24</v>
      </c>
      <c r="D32" s="7">
        <v>6.24</v>
      </c>
      <c r="E32" s="7">
        <v>0</v>
      </c>
      <c r="F32" s="7">
        <v>0</v>
      </c>
    </row>
    <row r="33" ht="46.15" customHeight="1" spans="1:6">
      <c r="A33" s="7">
        <v>30311</v>
      </c>
      <c r="B33" s="7" t="s">
        <v>64</v>
      </c>
      <c r="C33" s="7">
        <v>67.54</v>
      </c>
      <c r="D33" s="7">
        <v>67.54</v>
      </c>
      <c r="E33" s="7">
        <v>0</v>
      </c>
      <c r="F33" s="7">
        <v>0</v>
      </c>
    </row>
    <row r="34" ht="46.15" customHeight="1" spans="1:6">
      <c r="A34" s="7">
        <v>30399</v>
      </c>
      <c r="B34" s="7" t="s">
        <v>101</v>
      </c>
      <c r="C34" s="7">
        <v>100.66</v>
      </c>
      <c r="D34" s="7">
        <v>100.66</v>
      </c>
      <c r="E34" s="7">
        <v>0</v>
      </c>
      <c r="F34" s="7">
        <v>0</v>
      </c>
    </row>
    <row r="35" ht="46.15" customHeight="1" spans="1:6">
      <c r="A35" s="7" t="s">
        <v>8</v>
      </c>
      <c r="B35" s="7"/>
      <c r="C35" s="7">
        <f>C5+C14+C28</f>
        <v>1205.45</v>
      </c>
      <c r="D35" s="7">
        <f>D5+D14+D28</f>
        <v>1125.68</v>
      </c>
      <c r="E35" s="7">
        <f>E5+E14+E28</f>
        <v>79.77</v>
      </c>
      <c r="F35" s="7">
        <v>0</v>
      </c>
    </row>
  </sheetData>
  <mergeCells count="5">
    <mergeCell ref="E2:F2"/>
    <mergeCell ref="A3:B3"/>
    <mergeCell ref="C3:E3"/>
    <mergeCell ref="A35:B35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selection activeCell="K7" sqref="K7"/>
    </sheetView>
  </sheetViews>
  <sheetFormatPr defaultColWidth="9" defaultRowHeight="13.5"/>
  <cols>
    <col min="1" max="1" width="11.75" customWidth="1"/>
    <col min="6" max="6" width="12.25" customWidth="1"/>
    <col min="12" max="12" width="10.875" customWidth="1"/>
  </cols>
  <sheetData>
    <row r="1" ht="30" customHeight="1" spans="1:12">
      <c r="A1" s="1" t="s">
        <v>102</v>
      </c>
      <c r="B1" s="12" t="s">
        <v>103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ht="20.45" customHeight="1" spans="1:12">
      <c r="A2" s="22"/>
      <c r="B2" s="23"/>
      <c r="C2" s="23"/>
      <c r="D2" s="23"/>
      <c r="E2" s="23"/>
      <c r="F2" s="23"/>
      <c r="G2" s="23"/>
      <c r="H2" s="23"/>
      <c r="I2" s="23"/>
      <c r="J2" s="23"/>
      <c r="K2" s="24" t="s">
        <v>3</v>
      </c>
      <c r="L2" s="24"/>
    </row>
    <row r="3" ht="49.15" customHeight="1" spans="1:12">
      <c r="A3" s="9" t="s">
        <v>104</v>
      </c>
      <c r="B3" s="9"/>
      <c r="C3" s="9"/>
      <c r="D3" s="9"/>
      <c r="E3" s="9"/>
      <c r="F3" s="9"/>
      <c r="G3" s="9" t="s">
        <v>105</v>
      </c>
      <c r="H3" s="9"/>
      <c r="I3" s="9"/>
      <c r="J3" s="9"/>
      <c r="K3" s="9"/>
      <c r="L3" s="9"/>
    </row>
    <row r="4" ht="49.15" customHeight="1" spans="1:12">
      <c r="A4" s="9" t="s">
        <v>8</v>
      </c>
      <c r="B4" s="7" t="s">
        <v>106</v>
      </c>
      <c r="C4" s="9" t="s">
        <v>107</v>
      </c>
      <c r="D4" s="9"/>
      <c r="E4" s="9"/>
      <c r="F4" s="7" t="s">
        <v>92</v>
      </c>
      <c r="G4" s="9" t="s">
        <v>8</v>
      </c>
      <c r="H4" s="7" t="s">
        <v>106</v>
      </c>
      <c r="I4" s="9" t="s">
        <v>107</v>
      </c>
      <c r="J4" s="9"/>
      <c r="K4" s="9"/>
      <c r="L4" s="7" t="s">
        <v>92</v>
      </c>
    </row>
    <row r="5" ht="49.15" customHeight="1" spans="1:12">
      <c r="A5" s="9"/>
      <c r="B5" s="7"/>
      <c r="C5" s="7" t="s">
        <v>35</v>
      </c>
      <c r="D5" s="7" t="s">
        <v>108</v>
      </c>
      <c r="E5" s="7" t="s">
        <v>109</v>
      </c>
      <c r="F5" s="7"/>
      <c r="G5" s="9"/>
      <c r="H5" s="7"/>
      <c r="I5" s="7" t="s">
        <v>35</v>
      </c>
      <c r="J5" s="7" t="s">
        <v>108</v>
      </c>
      <c r="K5" s="7" t="s">
        <v>109</v>
      </c>
      <c r="L5" s="7"/>
    </row>
    <row r="6" ht="49.15" customHeight="1" spans="1:12">
      <c r="A6" s="8">
        <v>12.69</v>
      </c>
      <c r="B6" s="8">
        <v>0</v>
      </c>
      <c r="C6" s="8">
        <v>11.41</v>
      </c>
      <c r="D6" s="8">
        <v>0</v>
      </c>
      <c r="E6" s="8">
        <v>11.41</v>
      </c>
      <c r="F6" s="8">
        <v>1.28</v>
      </c>
      <c r="G6" s="8">
        <v>14.2</v>
      </c>
      <c r="H6" s="8">
        <v>0</v>
      </c>
      <c r="I6" s="8">
        <v>13.12</v>
      </c>
      <c r="J6" s="8">
        <v>0</v>
      </c>
      <c r="K6" s="8">
        <v>13.12</v>
      </c>
      <c r="L6" s="8">
        <v>1.08</v>
      </c>
    </row>
    <row r="7" ht="49.15" customHeight="1" spans="1:12">
      <c r="A7" s="8">
        <v>0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</row>
    <row r="8" ht="49.15" customHeight="1" spans="1:12">
      <c r="A8" s="8">
        <v>0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</row>
    <row r="9" ht="49.15" customHeight="1" spans="1:12">
      <c r="A9" s="8">
        <v>0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</row>
    <row r="10" ht="49.15" customHeight="1" spans="1:12">
      <c r="A10" s="8">
        <v>0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</row>
  </sheetData>
  <mergeCells count="12">
    <mergeCell ref="B1:L1"/>
    <mergeCell ref="K2:L2"/>
    <mergeCell ref="A3:F3"/>
    <mergeCell ref="G3:L3"/>
    <mergeCell ref="C4:E4"/>
    <mergeCell ref="I4:K4"/>
    <mergeCell ref="A4:A5"/>
    <mergeCell ref="B4:B5"/>
    <mergeCell ref="F4:F5"/>
    <mergeCell ref="G4:G5"/>
    <mergeCell ref="H4:H5"/>
    <mergeCell ref="L4:L5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F17" sqref="F17"/>
    </sheetView>
  </sheetViews>
  <sheetFormatPr defaultColWidth="9" defaultRowHeight="13.5" outlineLevelCol="5"/>
  <cols>
    <col min="1" max="1" width="15.5" customWidth="1"/>
    <col min="2" max="2" width="11.75" customWidth="1"/>
    <col min="3" max="3" width="13.625" customWidth="1"/>
    <col min="4" max="4" width="14.75" customWidth="1"/>
    <col min="5" max="5" width="12.25" customWidth="1"/>
    <col min="6" max="6" width="12.375" customWidth="1"/>
  </cols>
  <sheetData>
    <row r="1" ht="24" spans="1:6">
      <c r="A1" s="1" t="s">
        <v>110</v>
      </c>
      <c r="B1" s="12"/>
      <c r="C1" s="12" t="s">
        <v>111</v>
      </c>
      <c r="D1" s="12"/>
      <c r="E1" s="12"/>
      <c r="F1" s="12"/>
    </row>
    <row r="2" ht="21" customHeight="1" spans="1:6">
      <c r="A2" s="20" t="s">
        <v>112</v>
      </c>
      <c r="E2" s="6" t="s">
        <v>3</v>
      </c>
      <c r="F2" s="6"/>
    </row>
    <row r="3" ht="27.6" customHeight="1" spans="1:6">
      <c r="A3" s="9" t="s">
        <v>33</v>
      </c>
      <c r="B3" s="9" t="s">
        <v>113</v>
      </c>
      <c r="C3" s="9" t="s">
        <v>114</v>
      </c>
      <c r="D3" s="9" t="s">
        <v>115</v>
      </c>
      <c r="E3" s="9"/>
      <c r="F3" s="9"/>
    </row>
    <row r="4" ht="27.6" customHeight="1" spans="1:6">
      <c r="A4" s="9"/>
      <c r="B4" s="9"/>
      <c r="C4" s="9"/>
      <c r="D4" s="9" t="s">
        <v>8</v>
      </c>
      <c r="E4" s="9" t="s">
        <v>36</v>
      </c>
      <c r="F4" s="9" t="s">
        <v>37</v>
      </c>
    </row>
    <row r="5" ht="27.6" customHeight="1" spans="1:6">
      <c r="A5" s="8">
        <v>0</v>
      </c>
      <c r="B5" s="8">
        <v>0</v>
      </c>
      <c r="C5" s="8">
        <v>0</v>
      </c>
      <c r="D5" s="8">
        <v>0</v>
      </c>
      <c r="E5" s="8">
        <v>0</v>
      </c>
      <c r="F5" s="8">
        <v>0</v>
      </c>
    </row>
    <row r="6" ht="27.6" customHeight="1" spans="1:6">
      <c r="A6" s="8">
        <v>0</v>
      </c>
      <c r="B6" s="8">
        <v>0</v>
      </c>
      <c r="C6" s="8">
        <v>0</v>
      </c>
      <c r="D6" s="8">
        <v>0</v>
      </c>
      <c r="E6" s="8">
        <v>0</v>
      </c>
      <c r="F6" s="8">
        <v>0</v>
      </c>
    </row>
    <row r="7" ht="27.6" customHeight="1" spans="1:6">
      <c r="A7" s="8">
        <v>0</v>
      </c>
      <c r="B7" s="8">
        <v>0</v>
      </c>
      <c r="C7" s="8">
        <v>0</v>
      </c>
      <c r="D7" s="8">
        <v>0</v>
      </c>
      <c r="E7" s="8">
        <v>0</v>
      </c>
      <c r="F7" s="8">
        <v>0</v>
      </c>
    </row>
    <row r="8" ht="27.6" customHeight="1" spans="1:6">
      <c r="A8" s="8">
        <v>0</v>
      </c>
      <c r="B8" s="8">
        <v>0</v>
      </c>
      <c r="C8" s="8">
        <v>0</v>
      </c>
      <c r="D8" s="8">
        <v>0</v>
      </c>
      <c r="E8" s="8">
        <v>0</v>
      </c>
      <c r="F8" s="8">
        <v>0</v>
      </c>
    </row>
    <row r="9" ht="27.6" customHeight="1" spans="1:6">
      <c r="A9" s="8">
        <v>0</v>
      </c>
      <c r="B9" s="8">
        <v>0</v>
      </c>
      <c r="C9" s="8">
        <v>0</v>
      </c>
      <c r="D9" s="8">
        <v>0</v>
      </c>
      <c r="E9" s="8">
        <v>0</v>
      </c>
      <c r="F9" s="8">
        <v>0</v>
      </c>
    </row>
    <row r="10" ht="27.6" customHeight="1" spans="1:6">
      <c r="A10" s="8">
        <v>0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</row>
    <row r="11" ht="27.6" customHeight="1" spans="1:6">
      <c r="A11" s="8">
        <v>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</row>
    <row r="12" ht="27.6" customHeight="1" spans="1:6">
      <c r="A12" s="8">
        <v>0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</row>
    <row r="13" ht="27.6" customHeight="1" spans="1:6">
      <c r="A13" s="8">
        <v>0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</row>
    <row r="14" ht="27.6" customHeight="1" spans="1:6">
      <c r="A14" s="8">
        <v>0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</row>
    <row r="15" ht="27.6" customHeight="1" spans="1:6">
      <c r="A15" s="8">
        <v>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</row>
    <row r="16" ht="27.6" customHeight="1" spans="1:6">
      <c r="A16" s="8">
        <v>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</row>
    <row r="17" ht="27.6" customHeight="1" spans="1:6">
      <c r="A17" s="8">
        <v>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</row>
    <row r="18" ht="27.6" customHeight="1" spans="1:6">
      <c r="A18" s="8">
        <v>0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</row>
    <row r="19" ht="27.6" customHeight="1" spans="1:6">
      <c r="A19" s="8">
        <v>0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</row>
    <row r="20" ht="27.6" customHeight="1" spans="1:6">
      <c r="A20" s="9" t="s">
        <v>8</v>
      </c>
      <c r="B20" s="9"/>
      <c r="C20" s="8">
        <v>0</v>
      </c>
      <c r="D20" s="8">
        <v>0</v>
      </c>
      <c r="E20" s="8">
        <v>0</v>
      </c>
      <c r="F20" s="8">
        <v>0</v>
      </c>
    </row>
    <row r="21" ht="16.5" spans="1:6">
      <c r="A21" s="21" t="s">
        <v>116</v>
      </c>
      <c r="B21" s="21"/>
      <c r="C21" s="21"/>
      <c r="D21" s="21"/>
      <c r="E21" s="21"/>
      <c r="F21" s="21"/>
    </row>
  </sheetData>
  <mergeCells count="7">
    <mergeCell ref="E2:F2"/>
    <mergeCell ref="D3:F3"/>
    <mergeCell ref="A20:B20"/>
    <mergeCell ref="A21:F21"/>
    <mergeCell ref="A3:A4"/>
    <mergeCell ref="B3:B4"/>
    <mergeCell ref="C3:C4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workbookViewId="0">
      <selection activeCell="C14" sqref="C14"/>
    </sheetView>
  </sheetViews>
  <sheetFormatPr defaultColWidth="9" defaultRowHeight="13.5" outlineLevelCol="3"/>
  <cols>
    <col min="1" max="1" width="28" customWidth="1"/>
    <col min="2" max="4" width="23.75" customWidth="1"/>
  </cols>
  <sheetData>
    <row r="1" ht="24" spans="1:4">
      <c r="A1" s="1" t="s">
        <v>117</v>
      </c>
      <c r="B1" s="12" t="s">
        <v>118</v>
      </c>
      <c r="C1" s="12"/>
      <c r="D1" s="12"/>
    </row>
    <row r="2" ht="21.6" customHeight="1" spans="1:4">
      <c r="A2" s="17"/>
      <c r="D2" t="s">
        <v>3</v>
      </c>
    </row>
    <row r="3" ht="28.15" customHeight="1" spans="1:4">
      <c r="A3" s="7" t="s">
        <v>4</v>
      </c>
      <c r="B3" s="7"/>
      <c r="C3" s="7" t="s">
        <v>5</v>
      </c>
      <c r="D3" s="7"/>
    </row>
    <row r="4" ht="28.15" customHeight="1" spans="1:4">
      <c r="A4" s="7" t="s">
        <v>6</v>
      </c>
      <c r="B4" s="7" t="s">
        <v>7</v>
      </c>
      <c r="C4" s="7" t="s">
        <v>6</v>
      </c>
      <c r="D4" s="7" t="s">
        <v>7</v>
      </c>
    </row>
    <row r="5" ht="28.15" customHeight="1" spans="1:4">
      <c r="A5" s="18" t="s">
        <v>119</v>
      </c>
      <c r="B5" s="7">
        <v>24539.9</v>
      </c>
      <c r="C5" s="18" t="s">
        <v>120</v>
      </c>
      <c r="D5" s="7">
        <v>1.2</v>
      </c>
    </row>
    <row r="6" ht="28.15" customHeight="1" spans="1:4">
      <c r="A6" s="18" t="s">
        <v>121</v>
      </c>
      <c r="B6" s="7">
        <v>0</v>
      </c>
      <c r="C6" s="18" t="s">
        <v>122</v>
      </c>
      <c r="D6" s="7">
        <v>0</v>
      </c>
    </row>
    <row r="7" ht="28.15" customHeight="1" spans="1:4">
      <c r="A7" s="18" t="s">
        <v>123</v>
      </c>
      <c r="B7" s="7">
        <v>0</v>
      </c>
      <c r="C7" s="18" t="s">
        <v>124</v>
      </c>
      <c r="D7" s="7">
        <v>0</v>
      </c>
    </row>
    <row r="8" ht="28.15" customHeight="1" spans="1:4">
      <c r="A8" s="18" t="s">
        <v>125</v>
      </c>
      <c r="B8" s="7">
        <v>0</v>
      </c>
      <c r="C8" s="18" t="s">
        <v>126</v>
      </c>
      <c r="D8" s="7">
        <v>0</v>
      </c>
    </row>
    <row r="9" ht="28.15" customHeight="1" spans="1:4">
      <c r="A9" s="18" t="s">
        <v>127</v>
      </c>
      <c r="B9" s="7">
        <v>0</v>
      </c>
      <c r="C9" s="18" t="s">
        <v>128</v>
      </c>
      <c r="D9" s="7">
        <v>0</v>
      </c>
    </row>
    <row r="10" ht="28.15" customHeight="1" spans="1:4">
      <c r="A10" s="7">
        <v>0</v>
      </c>
      <c r="B10" s="7">
        <v>0</v>
      </c>
      <c r="C10" s="19" t="s">
        <v>129</v>
      </c>
      <c r="D10" s="7">
        <v>117.28</v>
      </c>
    </row>
    <row r="11" ht="28.15" customHeight="1" spans="1:4">
      <c r="A11" s="7">
        <v>0</v>
      </c>
      <c r="B11" s="7">
        <v>0</v>
      </c>
      <c r="C11" s="19" t="s">
        <v>130</v>
      </c>
      <c r="D11" s="7">
        <v>44.56</v>
      </c>
    </row>
    <row r="12" ht="28.15" customHeight="1" spans="1:4">
      <c r="A12" s="7">
        <v>0</v>
      </c>
      <c r="B12" s="7">
        <v>0</v>
      </c>
      <c r="C12" s="19" t="s">
        <v>131</v>
      </c>
      <c r="D12" s="7">
        <v>12453.76</v>
      </c>
    </row>
    <row r="13" ht="28.15" customHeight="1" spans="1:4">
      <c r="A13" s="7">
        <v>0</v>
      </c>
      <c r="B13" s="7">
        <v>0</v>
      </c>
      <c r="C13" s="19" t="s">
        <v>132</v>
      </c>
      <c r="D13" s="7">
        <v>3.6</v>
      </c>
    </row>
    <row r="14" ht="28.15" customHeight="1" spans="1:4">
      <c r="A14" s="7">
        <v>0</v>
      </c>
      <c r="B14" s="7">
        <v>0</v>
      </c>
      <c r="C14" s="19" t="s">
        <v>133</v>
      </c>
      <c r="D14" s="7">
        <v>67.54</v>
      </c>
    </row>
    <row r="15" ht="28.15" customHeight="1" spans="1:4">
      <c r="A15" s="7" t="s">
        <v>134</v>
      </c>
      <c r="B15" s="7">
        <v>24539.9</v>
      </c>
      <c r="C15" s="7" t="s">
        <v>135</v>
      </c>
      <c r="D15" s="7">
        <f>SUM(D5:D14)</f>
        <v>12687.94</v>
      </c>
    </row>
    <row r="16" ht="28.15" customHeight="1" spans="1:4">
      <c r="A16" s="18" t="s">
        <v>136</v>
      </c>
      <c r="B16" s="7">
        <v>0</v>
      </c>
      <c r="C16" s="7">
        <v>0</v>
      </c>
      <c r="D16" s="7">
        <v>0</v>
      </c>
    </row>
    <row r="17" ht="28.15" customHeight="1" spans="1:4">
      <c r="A17" s="18" t="s">
        <v>137</v>
      </c>
      <c r="B17" s="7">
        <v>11507</v>
      </c>
      <c r="C17" s="18" t="s">
        <v>138</v>
      </c>
      <c r="D17" s="7">
        <v>23358.96</v>
      </c>
    </row>
    <row r="18" ht="28.15" customHeight="1" spans="1:4">
      <c r="A18" s="7">
        <v>0</v>
      </c>
      <c r="B18" s="7">
        <v>0</v>
      </c>
      <c r="C18" s="7">
        <v>0</v>
      </c>
      <c r="D18" s="7">
        <v>0</v>
      </c>
    </row>
    <row r="19" ht="28.15" customHeight="1" spans="1:4">
      <c r="A19" s="7">
        <v>0</v>
      </c>
      <c r="B19" s="7">
        <v>0</v>
      </c>
      <c r="C19" s="7">
        <v>0</v>
      </c>
      <c r="D19" s="7">
        <v>0</v>
      </c>
    </row>
    <row r="20" ht="28.15" customHeight="1" spans="1:4">
      <c r="A20" s="7" t="s">
        <v>25</v>
      </c>
      <c r="B20" s="7">
        <v>36046.9</v>
      </c>
      <c r="C20" s="7" t="s">
        <v>26</v>
      </c>
      <c r="D20" s="7">
        <v>36046.9</v>
      </c>
    </row>
  </sheetData>
  <mergeCells count="2">
    <mergeCell ref="A3:B3"/>
    <mergeCell ref="C3:D3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5"/>
  <sheetViews>
    <sheetView topLeftCell="A22" workbookViewId="0">
      <selection activeCell="G23" sqref="G23:L24"/>
    </sheetView>
  </sheetViews>
  <sheetFormatPr defaultColWidth="9" defaultRowHeight="27.75" customHeight="1"/>
  <cols>
    <col min="2" max="2" width="16.625" customWidth="1"/>
    <col min="3" max="3" width="12.625" customWidth="1"/>
    <col min="6" max="6" width="10.625" customWidth="1"/>
  </cols>
  <sheetData>
    <row r="1" customHeight="1" spans="1:12">
      <c r="A1" s="11" t="s">
        <v>139</v>
      </c>
      <c r="B1" s="12"/>
      <c r="C1" s="12"/>
      <c r="D1" s="12"/>
      <c r="E1" s="12"/>
      <c r="F1" s="12" t="s">
        <v>140</v>
      </c>
      <c r="G1" s="12"/>
      <c r="H1" s="12"/>
      <c r="I1" s="12"/>
      <c r="J1" s="12"/>
      <c r="K1" s="12"/>
      <c r="L1" s="12"/>
    </row>
    <row r="2" customHeight="1" spans="1:12">
      <c r="A2" s="13" t="s">
        <v>141</v>
      </c>
      <c r="K2" s="6" t="s">
        <v>3</v>
      </c>
      <c r="L2" s="6"/>
    </row>
    <row r="3" ht="41.45" customHeight="1" spans="1:12">
      <c r="A3" s="7" t="s">
        <v>142</v>
      </c>
      <c r="B3" s="7"/>
      <c r="C3" s="7" t="s">
        <v>8</v>
      </c>
      <c r="D3" s="7" t="s">
        <v>137</v>
      </c>
      <c r="E3" s="7" t="s">
        <v>143</v>
      </c>
      <c r="F3" s="7" t="s">
        <v>144</v>
      </c>
      <c r="G3" s="7" t="s">
        <v>145</v>
      </c>
      <c r="H3" s="7" t="s">
        <v>146</v>
      </c>
      <c r="I3" s="7" t="s">
        <v>147</v>
      </c>
      <c r="J3" s="7" t="s">
        <v>148</v>
      </c>
      <c r="K3" s="7" t="s">
        <v>149</v>
      </c>
      <c r="L3" s="7" t="s">
        <v>136</v>
      </c>
    </row>
    <row r="4" customHeight="1" spans="1:12">
      <c r="A4" s="8" t="s">
        <v>33</v>
      </c>
      <c r="B4" s="9" t="s">
        <v>34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</row>
    <row r="5" customHeight="1" spans="1:12">
      <c r="A5" s="7">
        <v>201</v>
      </c>
      <c r="B5" s="7" t="s">
        <v>38</v>
      </c>
      <c r="C5" s="7">
        <v>1.2</v>
      </c>
      <c r="D5" s="8">
        <v>0</v>
      </c>
      <c r="E5" s="7">
        <v>1.2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</row>
    <row r="6" customHeight="1" spans="1:12">
      <c r="A6" s="7">
        <v>20199</v>
      </c>
      <c r="B6" s="7" t="s">
        <v>39</v>
      </c>
      <c r="C6" s="7">
        <v>1.2</v>
      </c>
      <c r="D6" s="8">
        <v>0</v>
      </c>
      <c r="E6" s="7">
        <v>1.2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</row>
    <row r="7" customHeight="1" spans="1:12">
      <c r="A7" s="7">
        <v>2019999</v>
      </c>
      <c r="B7" s="7" t="s">
        <v>39</v>
      </c>
      <c r="C7" s="7">
        <v>1.2</v>
      </c>
      <c r="D7" s="8">
        <v>0</v>
      </c>
      <c r="E7" s="7">
        <v>1.2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</row>
    <row r="8" customHeight="1" spans="1:12">
      <c r="A8" s="7">
        <v>208</v>
      </c>
      <c r="B8" s="7" t="s">
        <v>40</v>
      </c>
      <c r="C8" s="7">
        <f>C9+C12</f>
        <v>117.29</v>
      </c>
      <c r="D8" s="8">
        <v>0</v>
      </c>
      <c r="E8" s="7">
        <f>E9+E12</f>
        <v>117.29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</row>
    <row r="9" ht="43.5" customHeight="1" spans="1:12">
      <c r="A9" s="7">
        <v>20805</v>
      </c>
      <c r="B9" s="7" t="s">
        <v>41</v>
      </c>
      <c r="C9" s="7">
        <f>SUM(C10:C11)</f>
        <v>112.27</v>
      </c>
      <c r="D9" s="8">
        <v>0</v>
      </c>
      <c r="E9" s="7">
        <f>SUM(E10:E11)</f>
        <v>112.27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</row>
    <row r="10" customHeight="1" spans="1:12">
      <c r="A10" s="7">
        <v>2080504</v>
      </c>
      <c r="B10" s="7" t="s">
        <v>42</v>
      </c>
      <c r="C10" s="7">
        <v>4.01</v>
      </c>
      <c r="D10" s="8">
        <v>0</v>
      </c>
      <c r="E10" s="7">
        <v>4.01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</row>
    <row r="11" customHeight="1" spans="1:12">
      <c r="A11" s="7">
        <v>2080505</v>
      </c>
      <c r="B11" s="7" t="s">
        <v>43</v>
      </c>
      <c r="C11" s="7">
        <v>108.26</v>
      </c>
      <c r="D11" s="8">
        <v>0</v>
      </c>
      <c r="E11" s="7">
        <v>108.26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</row>
    <row r="12" customHeight="1" spans="1:12">
      <c r="A12" s="7">
        <v>20827</v>
      </c>
      <c r="B12" s="7" t="s">
        <v>44</v>
      </c>
      <c r="C12" s="7">
        <v>5.02</v>
      </c>
      <c r="D12" s="8">
        <v>0</v>
      </c>
      <c r="E12" s="7">
        <v>5.02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</row>
    <row r="13" customHeight="1" spans="1:12">
      <c r="A13" s="7">
        <v>2082701</v>
      </c>
      <c r="B13" s="7" t="s">
        <v>45</v>
      </c>
      <c r="C13" s="7">
        <v>0.2</v>
      </c>
      <c r="D13" s="8">
        <v>0</v>
      </c>
      <c r="E13" s="7">
        <v>0.2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</row>
    <row r="14" customHeight="1" spans="1:12">
      <c r="A14" s="7">
        <v>2082702</v>
      </c>
      <c r="B14" s="7" t="s">
        <v>46</v>
      </c>
      <c r="C14" s="7">
        <v>1.07</v>
      </c>
      <c r="D14" s="8">
        <v>0</v>
      </c>
      <c r="E14" s="7">
        <v>1.07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</row>
    <row r="15" customHeight="1" spans="1:12">
      <c r="A15" s="7">
        <v>2082703</v>
      </c>
      <c r="B15" s="7" t="s">
        <v>47</v>
      </c>
      <c r="C15" s="7">
        <v>3.75</v>
      </c>
      <c r="D15" s="8">
        <v>0</v>
      </c>
      <c r="E15" s="7">
        <v>3.75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</row>
    <row r="16" customHeight="1" spans="1:12">
      <c r="A16" s="7">
        <v>210</v>
      </c>
      <c r="B16" s="7" t="s">
        <v>48</v>
      </c>
      <c r="C16" s="7">
        <v>44.56</v>
      </c>
      <c r="D16" s="8">
        <v>0</v>
      </c>
      <c r="E16" s="7">
        <v>44.56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</row>
    <row r="17" customHeight="1" spans="1:12">
      <c r="A17" s="7">
        <v>21011</v>
      </c>
      <c r="B17" s="7" t="s">
        <v>49</v>
      </c>
      <c r="C17" s="7">
        <v>44.56</v>
      </c>
      <c r="D17" s="8">
        <v>0</v>
      </c>
      <c r="E17" s="7">
        <v>44.56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</row>
    <row r="18" customHeight="1" spans="1:12">
      <c r="A18" s="7">
        <v>2101101</v>
      </c>
      <c r="B18" s="7" t="s">
        <v>50</v>
      </c>
      <c r="C18" s="7">
        <v>44.56</v>
      </c>
      <c r="D18" s="8">
        <v>0</v>
      </c>
      <c r="E18" s="7">
        <v>44.56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</row>
    <row r="19" customHeight="1" spans="1:12">
      <c r="A19" s="7">
        <v>213</v>
      </c>
      <c r="B19" s="7" t="s">
        <v>51</v>
      </c>
      <c r="C19" s="7">
        <f>C20</f>
        <v>35812.71</v>
      </c>
      <c r="D19" s="7">
        <f>D20</f>
        <v>11503.4</v>
      </c>
      <c r="E19" s="7">
        <f>E20</f>
        <v>24309.32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</row>
    <row r="20" customHeight="1" spans="1:12">
      <c r="A20" s="7">
        <v>21303</v>
      </c>
      <c r="B20" s="7" t="s">
        <v>52</v>
      </c>
      <c r="C20" s="7">
        <f>SUM(C21:C28)</f>
        <v>35812.71</v>
      </c>
      <c r="D20" s="7">
        <f>SUM(D21:D28)</f>
        <v>11503.4</v>
      </c>
      <c r="E20" s="7">
        <f>SUM(E21:E28)</f>
        <v>24309.32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</row>
    <row r="21" customHeight="1" spans="1:12">
      <c r="A21" s="7">
        <v>2130301</v>
      </c>
      <c r="B21" s="7" t="s">
        <v>53</v>
      </c>
      <c r="C21" s="7">
        <f t="shared" ref="C21:C27" si="0">SUM(D21:E21)</f>
        <v>2079.08</v>
      </c>
      <c r="D21" s="8">
        <v>56.68</v>
      </c>
      <c r="E21" s="7">
        <v>2022.4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</row>
    <row r="22" customHeight="1" spans="1:12">
      <c r="A22" s="7">
        <v>2130304</v>
      </c>
      <c r="B22" s="7" t="s">
        <v>54</v>
      </c>
      <c r="C22" s="7">
        <f t="shared" si="0"/>
        <v>30</v>
      </c>
      <c r="D22" s="9">
        <v>15</v>
      </c>
      <c r="E22" s="7">
        <v>15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</row>
    <row r="23" customHeight="1" spans="1:12">
      <c r="A23" s="7">
        <v>2130305</v>
      </c>
      <c r="B23" s="7" t="s">
        <v>55</v>
      </c>
      <c r="C23" s="7">
        <f t="shared" si="0"/>
        <v>32134.73</v>
      </c>
      <c r="D23" s="8">
        <v>11342.92</v>
      </c>
      <c r="E23" s="9">
        <v>20791.81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</row>
    <row r="24" customHeight="1" spans="1:12">
      <c r="A24" s="7">
        <v>2130311</v>
      </c>
      <c r="B24" s="7" t="s">
        <v>150</v>
      </c>
      <c r="C24" s="7">
        <f t="shared" si="0"/>
        <v>322.01</v>
      </c>
      <c r="D24" s="8">
        <v>0</v>
      </c>
      <c r="E24" s="9">
        <v>322.01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</row>
    <row r="25" customHeight="1" spans="1:12">
      <c r="A25" s="7">
        <v>2130312</v>
      </c>
      <c r="B25" s="7" t="s">
        <v>56</v>
      </c>
      <c r="C25" s="7">
        <f t="shared" si="0"/>
        <v>81.8</v>
      </c>
      <c r="D25" s="8">
        <v>37.97</v>
      </c>
      <c r="E25" s="9">
        <v>43.83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</row>
    <row r="26" customHeight="1" spans="1:12">
      <c r="A26" s="7">
        <v>2130314</v>
      </c>
      <c r="B26" s="7" t="s">
        <v>57</v>
      </c>
      <c r="C26" s="7">
        <f t="shared" si="0"/>
        <v>834.24</v>
      </c>
      <c r="D26" s="8">
        <v>19.97</v>
      </c>
      <c r="E26" s="9">
        <v>814.27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</row>
    <row r="27" customHeight="1" spans="1:12">
      <c r="A27" s="7">
        <v>2130316</v>
      </c>
      <c r="B27" s="7" t="s">
        <v>58</v>
      </c>
      <c r="C27" s="7">
        <f t="shared" si="0"/>
        <v>300</v>
      </c>
      <c r="D27" s="8">
        <v>0</v>
      </c>
      <c r="E27" s="9">
        <v>300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</row>
    <row r="28" customHeight="1" spans="1:12">
      <c r="A28" s="7">
        <v>2130399</v>
      </c>
      <c r="B28" s="7" t="s">
        <v>151</v>
      </c>
      <c r="C28" s="7">
        <v>30.85</v>
      </c>
      <c r="D28" s="8">
        <v>30.86</v>
      </c>
      <c r="E28" s="9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</row>
    <row r="29" customHeight="1" spans="1:12">
      <c r="A29" s="7">
        <v>215</v>
      </c>
      <c r="B29" s="7" t="s">
        <v>59</v>
      </c>
      <c r="C29" s="7">
        <v>3.6</v>
      </c>
      <c r="D29" s="7">
        <v>3.6</v>
      </c>
      <c r="E29" s="9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</row>
    <row r="30" customHeight="1" spans="1:12">
      <c r="A30" s="7">
        <v>21506</v>
      </c>
      <c r="B30" s="7" t="s">
        <v>60</v>
      </c>
      <c r="C30" s="7">
        <v>3.6</v>
      </c>
      <c r="D30" s="7">
        <v>3.6</v>
      </c>
      <c r="E30" s="9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</row>
    <row r="31" customHeight="1" spans="1:12">
      <c r="A31" s="7">
        <v>2150699</v>
      </c>
      <c r="B31" s="7" t="s">
        <v>61</v>
      </c>
      <c r="C31" s="7">
        <v>3.6</v>
      </c>
      <c r="D31" s="7">
        <v>3.6</v>
      </c>
      <c r="E31" s="9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</row>
    <row r="32" customHeight="1" spans="1:12">
      <c r="A32" s="7">
        <v>221</v>
      </c>
      <c r="B32" s="7" t="s">
        <v>62</v>
      </c>
      <c r="C32" s="7">
        <v>67.54</v>
      </c>
      <c r="D32" s="8">
        <v>0</v>
      </c>
      <c r="E32" s="7">
        <v>67.54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</row>
    <row r="33" customHeight="1" spans="1:12">
      <c r="A33" s="7">
        <v>22102</v>
      </c>
      <c r="B33" s="7" t="s">
        <v>63</v>
      </c>
      <c r="C33" s="7">
        <v>67.54</v>
      </c>
      <c r="D33" s="8">
        <v>0</v>
      </c>
      <c r="E33" s="7">
        <v>67.54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</row>
    <row r="34" customHeight="1" spans="1:12">
      <c r="A34" s="7">
        <v>2210201</v>
      </c>
      <c r="B34" s="7" t="s">
        <v>64</v>
      </c>
      <c r="C34" s="7">
        <v>67.54</v>
      </c>
      <c r="D34" s="8">
        <v>0</v>
      </c>
      <c r="E34" s="7">
        <v>67.54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</row>
    <row r="35" customHeight="1" spans="1:12">
      <c r="A35" s="14" t="s">
        <v>152</v>
      </c>
      <c r="B35" s="15"/>
      <c r="C35" s="9">
        <f>C5+C8+C17+C19+C29+C32</f>
        <v>36046.9</v>
      </c>
      <c r="D35" s="9">
        <f>D5+D8+D17+D19+D29+D32</f>
        <v>11507</v>
      </c>
      <c r="E35" s="16">
        <f>E5+E8+E17+E19+E29+E32</f>
        <v>24539.91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</row>
  </sheetData>
  <mergeCells count="3">
    <mergeCell ref="K2:L2"/>
    <mergeCell ref="A3:B3"/>
    <mergeCell ref="A35:B35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workbookViewId="0">
      <selection activeCell="E36" sqref="E36"/>
    </sheetView>
  </sheetViews>
  <sheetFormatPr defaultColWidth="9" defaultRowHeight="13.5" outlineLevelCol="7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153</v>
      </c>
      <c r="B1" s="2" t="s">
        <v>154</v>
      </c>
      <c r="C1" s="2"/>
      <c r="D1" s="3"/>
      <c r="E1" s="2"/>
      <c r="F1" s="2"/>
      <c r="G1" s="2"/>
      <c r="H1" s="2"/>
    </row>
    <row r="2" ht="20.25" customHeight="1" spans="1:8">
      <c r="A2" s="4"/>
      <c r="B2" s="5"/>
      <c r="C2" s="5"/>
      <c r="D2" s="5"/>
      <c r="E2" s="5"/>
      <c r="F2" s="5"/>
      <c r="G2" s="6" t="s">
        <v>3</v>
      </c>
      <c r="H2" s="6"/>
    </row>
    <row r="3" ht="31.15" customHeight="1" spans="1:8">
      <c r="A3" s="7" t="s">
        <v>142</v>
      </c>
      <c r="B3" s="7"/>
      <c r="C3" s="7" t="s">
        <v>8</v>
      </c>
      <c r="D3" s="7" t="s">
        <v>36</v>
      </c>
      <c r="E3" s="7" t="s">
        <v>37</v>
      </c>
      <c r="F3" s="7" t="s">
        <v>155</v>
      </c>
      <c r="G3" s="7" t="s">
        <v>156</v>
      </c>
      <c r="H3" s="7" t="s">
        <v>157</v>
      </c>
    </row>
    <row r="4" ht="23.45" customHeight="1" spans="1:8">
      <c r="A4" s="8" t="s">
        <v>33</v>
      </c>
      <c r="B4" s="9" t="s">
        <v>34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</row>
    <row r="5" ht="23.45" customHeight="1" spans="1:8">
      <c r="A5" s="7">
        <v>201</v>
      </c>
      <c r="B5" s="7" t="s">
        <v>38</v>
      </c>
      <c r="C5" s="7">
        <v>1.2</v>
      </c>
      <c r="D5" s="7">
        <v>1.2</v>
      </c>
      <c r="E5" s="7">
        <v>0</v>
      </c>
      <c r="F5" s="8">
        <v>0</v>
      </c>
      <c r="G5" s="8">
        <v>0</v>
      </c>
      <c r="H5" s="8">
        <v>0</v>
      </c>
    </row>
    <row r="6" ht="23.45" customHeight="1" spans="1:8">
      <c r="A6" s="7">
        <v>20199</v>
      </c>
      <c r="B6" s="7" t="s">
        <v>39</v>
      </c>
      <c r="C6" s="7">
        <v>1.2</v>
      </c>
      <c r="D6" s="7">
        <v>1.2</v>
      </c>
      <c r="E6" s="7">
        <v>0</v>
      </c>
      <c r="F6" s="8">
        <v>0</v>
      </c>
      <c r="G6" s="8">
        <v>0</v>
      </c>
      <c r="H6" s="8">
        <v>0</v>
      </c>
    </row>
    <row r="7" ht="23.45" customHeight="1" spans="1:8">
      <c r="A7" s="7">
        <v>2019999</v>
      </c>
      <c r="B7" s="7" t="s">
        <v>39</v>
      </c>
      <c r="C7" s="7">
        <v>1.2</v>
      </c>
      <c r="D7" s="7">
        <v>1.2</v>
      </c>
      <c r="E7" s="7">
        <v>0</v>
      </c>
      <c r="F7" s="8">
        <v>0</v>
      </c>
      <c r="G7" s="8">
        <v>0</v>
      </c>
      <c r="H7" s="8">
        <v>0</v>
      </c>
    </row>
    <row r="8" ht="23.45" customHeight="1" spans="1:8">
      <c r="A8" s="7">
        <v>208</v>
      </c>
      <c r="B8" s="7" t="s">
        <v>40</v>
      </c>
      <c r="C8" s="7">
        <f>C9+C12</f>
        <v>117.28</v>
      </c>
      <c r="D8" s="7">
        <f>D9+D12</f>
        <v>117.28</v>
      </c>
      <c r="E8" s="7">
        <v>0</v>
      </c>
      <c r="F8" s="8">
        <v>0</v>
      </c>
      <c r="G8" s="8">
        <v>0</v>
      </c>
      <c r="H8" s="8">
        <v>0</v>
      </c>
    </row>
    <row r="9" ht="23.45" customHeight="1" spans="1:8">
      <c r="A9" s="7">
        <v>20805</v>
      </c>
      <c r="B9" s="7" t="s">
        <v>41</v>
      </c>
      <c r="C9" s="7">
        <f>SUM(C10:C11)</f>
        <v>112.26</v>
      </c>
      <c r="D9" s="7">
        <f>SUM(D10:D11)</f>
        <v>112.26</v>
      </c>
      <c r="E9" s="7">
        <v>0</v>
      </c>
      <c r="F9" s="8">
        <v>0</v>
      </c>
      <c r="G9" s="8">
        <v>0</v>
      </c>
      <c r="H9" s="8">
        <v>0</v>
      </c>
    </row>
    <row r="10" ht="23.45" customHeight="1" spans="1:8">
      <c r="A10" s="7">
        <v>2080504</v>
      </c>
      <c r="B10" s="7" t="s">
        <v>42</v>
      </c>
      <c r="C10" s="7">
        <v>4.01</v>
      </c>
      <c r="D10" s="7">
        <v>4.01</v>
      </c>
      <c r="E10" s="7">
        <v>0</v>
      </c>
      <c r="F10" s="8">
        <v>0</v>
      </c>
      <c r="G10" s="8">
        <v>0</v>
      </c>
      <c r="H10" s="8">
        <v>0</v>
      </c>
    </row>
    <row r="11" ht="23.45" customHeight="1" spans="1:8">
      <c r="A11" s="7">
        <v>2080505</v>
      </c>
      <c r="B11" s="7" t="s">
        <v>43</v>
      </c>
      <c r="C11" s="7">
        <v>108.25</v>
      </c>
      <c r="D11" s="7">
        <v>108.25</v>
      </c>
      <c r="E11" s="7">
        <v>0</v>
      </c>
      <c r="F11" s="8">
        <v>0</v>
      </c>
      <c r="G11" s="8">
        <v>0</v>
      </c>
      <c r="H11" s="8">
        <v>0</v>
      </c>
    </row>
    <row r="12" ht="23.45" customHeight="1" spans="1:8">
      <c r="A12" s="7">
        <v>20827</v>
      </c>
      <c r="B12" s="7" t="s">
        <v>44</v>
      </c>
      <c r="C12" s="7">
        <v>5.02</v>
      </c>
      <c r="D12" s="7">
        <v>5.02</v>
      </c>
      <c r="E12" s="7">
        <v>0</v>
      </c>
      <c r="F12" s="8">
        <v>0</v>
      </c>
      <c r="G12" s="8">
        <v>0</v>
      </c>
      <c r="H12" s="8">
        <v>0</v>
      </c>
    </row>
    <row r="13" ht="23.45" customHeight="1" spans="1:8">
      <c r="A13" s="7">
        <v>2082701</v>
      </c>
      <c r="B13" s="7" t="s">
        <v>45</v>
      </c>
      <c r="C13" s="7">
        <v>0.2</v>
      </c>
      <c r="D13" s="7">
        <v>0.2</v>
      </c>
      <c r="E13" s="7">
        <v>0</v>
      </c>
      <c r="F13" s="8">
        <v>0</v>
      </c>
      <c r="G13" s="8">
        <v>0</v>
      </c>
      <c r="H13" s="8">
        <v>0</v>
      </c>
    </row>
    <row r="14" ht="23.45" customHeight="1" spans="1:8">
      <c r="A14" s="7">
        <v>2082702</v>
      </c>
      <c r="B14" s="7" t="s">
        <v>46</v>
      </c>
      <c r="C14" s="7">
        <v>1.07</v>
      </c>
      <c r="D14" s="7">
        <v>1.07</v>
      </c>
      <c r="E14" s="7">
        <v>0</v>
      </c>
      <c r="F14" s="8">
        <v>0</v>
      </c>
      <c r="G14" s="8">
        <v>0</v>
      </c>
      <c r="H14" s="8">
        <v>0</v>
      </c>
    </row>
    <row r="15" ht="23.45" customHeight="1" spans="1:8">
      <c r="A15" s="7">
        <v>2082703</v>
      </c>
      <c r="B15" s="7" t="s">
        <v>47</v>
      </c>
      <c r="C15" s="7">
        <v>3.75</v>
      </c>
      <c r="D15" s="7">
        <v>3.75</v>
      </c>
      <c r="E15" s="7">
        <v>0</v>
      </c>
      <c r="F15" s="8">
        <v>0</v>
      </c>
      <c r="G15" s="8">
        <v>0</v>
      </c>
      <c r="H15" s="8">
        <v>0</v>
      </c>
    </row>
    <row r="16" ht="23.45" customHeight="1" spans="1:8">
      <c r="A16" s="7">
        <v>210</v>
      </c>
      <c r="B16" s="7" t="s">
        <v>48</v>
      </c>
      <c r="C16" s="7">
        <v>44.56</v>
      </c>
      <c r="D16" s="7">
        <v>44.56</v>
      </c>
      <c r="E16" s="7">
        <v>0</v>
      </c>
      <c r="F16" s="8">
        <v>0</v>
      </c>
      <c r="G16" s="8">
        <v>0</v>
      </c>
      <c r="H16" s="8">
        <v>0</v>
      </c>
    </row>
    <row r="17" ht="23.45" customHeight="1" spans="1:8">
      <c r="A17" s="7">
        <v>21011</v>
      </c>
      <c r="B17" s="7" t="s">
        <v>49</v>
      </c>
      <c r="C17" s="7">
        <v>44.56</v>
      </c>
      <c r="D17" s="7">
        <v>44.56</v>
      </c>
      <c r="E17" s="7">
        <v>0</v>
      </c>
      <c r="F17" s="8">
        <v>0</v>
      </c>
      <c r="G17" s="8">
        <v>0</v>
      </c>
      <c r="H17" s="8">
        <v>0</v>
      </c>
    </row>
    <row r="18" ht="23.45" customHeight="1" spans="1:8">
      <c r="A18" s="7">
        <v>2101101</v>
      </c>
      <c r="B18" s="7" t="s">
        <v>50</v>
      </c>
      <c r="C18" s="7">
        <v>44.56</v>
      </c>
      <c r="D18" s="7">
        <v>44.56</v>
      </c>
      <c r="E18" s="7">
        <v>0</v>
      </c>
      <c r="F18" s="8">
        <v>0</v>
      </c>
      <c r="G18" s="8">
        <v>0</v>
      </c>
      <c r="H18" s="8">
        <v>0</v>
      </c>
    </row>
    <row r="19" ht="23.45" customHeight="1" spans="1:8">
      <c r="A19" s="7">
        <v>213</v>
      </c>
      <c r="B19" s="7" t="s">
        <v>51</v>
      </c>
      <c r="C19" s="7">
        <f>C20</f>
        <v>12453.76</v>
      </c>
      <c r="D19" s="7">
        <f>D20</f>
        <v>974.87</v>
      </c>
      <c r="E19" s="7">
        <f>E20</f>
        <v>11478.89</v>
      </c>
      <c r="F19" s="8">
        <v>0</v>
      </c>
      <c r="G19" s="8">
        <v>0</v>
      </c>
      <c r="H19" s="8">
        <v>0</v>
      </c>
    </row>
    <row r="20" ht="23.45" customHeight="1" spans="1:8">
      <c r="A20" s="7">
        <v>21303</v>
      </c>
      <c r="B20" s="7" t="s">
        <v>52</v>
      </c>
      <c r="C20" s="7">
        <f>SUM(C21:C26)</f>
        <v>12453.76</v>
      </c>
      <c r="D20" s="7">
        <f>SUM(D21:D26)</f>
        <v>974.87</v>
      </c>
      <c r="E20" s="7">
        <f>SUM(E21:E26)</f>
        <v>11478.89</v>
      </c>
      <c r="F20" s="8">
        <v>0</v>
      </c>
      <c r="G20" s="8">
        <v>0</v>
      </c>
      <c r="H20" s="8">
        <v>0</v>
      </c>
    </row>
    <row r="21" ht="23.45" customHeight="1" spans="1:8">
      <c r="A21" s="7">
        <v>2130301</v>
      </c>
      <c r="B21" s="7" t="s">
        <v>53</v>
      </c>
      <c r="C21" s="10">
        <f>SUM(D21:E21)</f>
        <v>2047.3</v>
      </c>
      <c r="D21" s="7">
        <v>974.87</v>
      </c>
      <c r="E21" s="7">
        <v>1072.43</v>
      </c>
      <c r="F21" s="8">
        <v>0</v>
      </c>
      <c r="G21" s="8">
        <v>0</v>
      </c>
      <c r="H21" s="8">
        <v>0</v>
      </c>
    </row>
    <row r="22" ht="23.45" customHeight="1" spans="1:8">
      <c r="A22" s="7">
        <v>2130304</v>
      </c>
      <c r="B22" s="7" t="s">
        <v>54</v>
      </c>
      <c r="C22" s="7">
        <v>15</v>
      </c>
      <c r="D22" s="7">
        <v>0</v>
      </c>
      <c r="E22" s="7">
        <v>15</v>
      </c>
      <c r="F22" s="8">
        <v>0</v>
      </c>
      <c r="G22" s="8">
        <v>0</v>
      </c>
      <c r="H22" s="8">
        <v>0</v>
      </c>
    </row>
    <row r="23" ht="23.45" customHeight="1" spans="1:8">
      <c r="A23" s="7">
        <v>2130305</v>
      </c>
      <c r="B23" s="7" t="s">
        <v>55</v>
      </c>
      <c r="C23" s="7">
        <v>9954.4</v>
      </c>
      <c r="D23" s="7">
        <v>0</v>
      </c>
      <c r="E23" s="7">
        <v>9954.4</v>
      </c>
      <c r="F23" s="8">
        <v>0</v>
      </c>
      <c r="G23" s="8">
        <v>0</v>
      </c>
      <c r="H23" s="8">
        <v>0</v>
      </c>
    </row>
    <row r="24" ht="23.45" customHeight="1" spans="1:8">
      <c r="A24" s="7">
        <v>2130312</v>
      </c>
      <c r="B24" s="7" t="s">
        <v>56</v>
      </c>
      <c r="C24" s="7">
        <v>31.79</v>
      </c>
      <c r="D24" s="7">
        <v>0</v>
      </c>
      <c r="E24" s="7">
        <v>31.79</v>
      </c>
      <c r="F24" s="8">
        <v>0</v>
      </c>
      <c r="G24" s="8">
        <v>0</v>
      </c>
      <c r="H24" s="8">
        <v>0</v>
      </c>
    </row>
    <row r="25" ht="23.45" customHeight="1" spans="1:8">
      <c r="A25" s="7">
        <v>2130314</v>
      </c>
      <c r="B25" s="7" t="s">
        <v>57</v>
      </c>
      <c r="C25" s="7">
        <v>105.27</v>
      </c>
      <c r="D25" s="7">
        <v>0</v>
      </c>
      <c r="E25" s="7">
        <v>105.27</v>
      </c>
      <c r="F25" s="8">
        <v>0</v>
      </c>
      <c r="G25" s="8">
        <v>0</v>
      </c>
      <c r="H25" s="8">
        <v>0</v>
      </c>
    </row>
    <row r="26" ht="23.45" customHeight="1" spans="1:8">
      <c r="A26" s="7">
        <v>2130316</v>
      </c>
      <c r="B26" s="7" t="s">
        <v>58</v>
      </c>
      <c r="C26" s="7">
        <v>300</v>
      </c>
      <c r="D26" s="7">
        <v>0</v>
      </c>
      <c r="E26" s="7">
        <v>300</v>
      </c>
      <c r="F26" s="8">
        <v>0</v>
      </c>
      <c r="G26" s="8">
        <v>0</v>
      </c>
      <c r="H26" s="8">
        <v>0</v>
      </c>
    </row>
    <row r="27" ht="23.45" customHeight="1" spans="1:8">
      <c r="A27" s="7">
        <v>215</v>
      </c>
      <c r="B27" s="7" t="s">
        <v>59</v>
      </c>
      <c r="C27" s="7">
        <v>3.6</v>
      </c>
      <c r="D27" s="7">
        <v>0</v>
      </c>
      <c r="E27" s="7">
        <v>3.6</v>
      </c>
      <c r="F27" s="8">
        <v>0</v>
      </c>
      <c r="G27" s="8">
        <v>0</v>
      </c>
      <c r="H27" s="8">
        <v>0</v>
      </c>
    </row>
    <row r="28" ht="23.45" customHeight="1" spans="1:8">
      <c r="A28" s="7">
        <v>21506</v>
      </c>
      <c r="B28" s="7" t="s">
        <v>60</v>
      </c>
      <c r="C28" s="7">
        <v>3.6</v>
      </c>
      <c r="D28" s="7">
        <v>0</v>
      </c>
      <c r="E28" s="7">
        <v>3.6</v>
      </c>
      <c r="F28" s="8">
        <v>0</v>
      </c>
      <c r="G28" s="8">
        <v>0</v>
      </c>
      <c r="H28" s="8">
        <v>0</v>
      </c>
    </row>
    <row r="29" ht="23.45" customHeight="1" spans="1:8">
      <c r="A29" s="7">
        <v>2150699</v>
      </c>
      <c r="B29" s="7" t="s">
        <v>61</v>
      </c>
      <c r="C29" s="7">
        <v>3.6</v>
      </c>
      <c r="D29" s="7">
        <v>0</v>
      </c>
      <c r="E29" s="7">
        <v>3.6</v>
      </c>
      <c r="F29" s="8">
        <v>0</v>
      </c>
      <c r="G29" s="8">
        <v>0</v>
      </c>
      <c r="H29" s="8">
        <v>0</v>
      </c>
    </row>
    <row r="30" ht="23.45" customHeight="1" spans="1:8">
      <c r="A30" s="7">
        <v>221</v>
      </c>
      <c r="B30" s="7" t="s">
        <v>62</v>
      </c>
      <c r="C30" s="7">
        <v>67.54</v>
      </c>
      <c r="D30" s="7">
        <v>67.54</v>
      </c>
      <c r="E30" s="7">
        <v>0</v>
      </c>
      <c r="F30" s="8">
        <v>0</v>
      </c>
      <c r="G30" s="8">
        <v>0</v>
      </c>
      <c r="H30" s="8">
        <v>0</v>
      </c>
    </row>
    <row r="31" ht="23.45" customHeight="1" spans="1:8">
      <c r="A31" s="7">
        <v>22102</v>
      </c>
      <c r="B31" s="7" t="s">
        <v>63</v>
      </c>
      <c r="C31" s="7">
        <v>67.54</v>
      </c>
      <c r="D31" s="7">
        <v>67.54</v>
      </c>
      <c r="E31" s="7">
        <v>0</v>
      </c>
      <c r="F31" s="8">
        <v>0</v>
      </c>
      <c r="G31" s="8">
        <v>0</v>
      </c>
      <c r="H31" s="8">
        <v>0</v>
      </c>
    </row>
    <row r="32" ht="23.45" customHeight="1" spans="1:8">
      <c r="A32" s="7">
        <v>2210201</v>
      </c>
      <c r="B32" s="7" t="s">
        <v>64</v>
      </c>
      <c r="C32" s="7">
        <v>67.54</v>
      </c>
      <c r="D32" s="7">
        <v>67.54</v>
      </c>
      <c r="E32" s="7">
        <v>0</v>
      </c>
      <c r="F32" s="8">
        <v>0</v>
      </c>
      <c r="G32" s="8">
        <v>0</v>
      </c>
      <c r="H32" s="8">
        <v>0</v>
      </c>
    </row>
    <row r="33" ht="23.45" customHeight="1" spans="1:8">
      <c r="A33" s="9" t="s">
        <v>152</v>
      </c>
      <c r="B33" s="9"/>
      <c r="C33" s="9">
        <f>C5+C8+C16+C19+C27+C30</f>
        <v>12687.94</v>
      </c>
      <c r="D33" s="9">
        <f>D5+D8+D16+D19+D27+D30</f>
        <v>1205.45</v>
      </c>
      <c r="E33" s="9">
        <f>E5+E8+E16+E19+E27+E30</f>
        <v>11482.49</v>
      </c>
      <c r="F33" s="8">
        <v>0</v>
      </c>
      <c r="G33" s="8">
        <v>0</v>
      </c>
      <c r="H33" s="8">
        <v>0</v>
      </c>
    </row>
  </sheetData>
  <mergeCells count="4">
    <mergeCell ref="B1:H1"/>
    <mergeCell ref="G2:H2"/>
    <mergeCell ref="A3:B3"/>
    <mergeCell ref="A33:B33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表一财政拨款收支决算表</vt:lpstr>
      <vt:lpstr>表二一般公共预算支出决算表</vt:lpstr>
      <vt:lpstr>表三一般公共预算基本支出决算表</vt:lpstr>
      <vt:lpstr>表四一般公共预算“三公”经费支出决算表</vt:lpstr>
      <vt:lpstr>表五政府性基金支出决算表</vt:lpstr>
      <vt:lpstr>表六部门收支决算总表</vt:lpstr>
      <vt:lpstr>表七部门收入决算总表</vt:lpstr>
      <vt:lpstr>表八部门支出决算总表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2018-09-18T04:55:00Z</cp:lastPrinted>
  <dcterms:modified xsi:type="dcterms:W3CDTF">2018-09-20T02:19:02Z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