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firstSheet="4" activeTab="7"/>
  </bookViews>
  <sheets>
    <sheet name="表一财政拨款收支决算表" sheetId="1" r:id="rId1"/>
    <sheet name="表二一般公共预算支出决算表" sheetId="2" r:id="rId2"/>
    <sheet name="表三一般公共预算基本支出决算表" sheetId="3" r:id="rId3"/>
    <sheet name="表四一般公共预算“三公”经费支出决算表" sheetId="4" r:id="rId4"/>
    <sheet name="表五政府性基金支出决算表" sheetId="5" r:id="rId5"/>
    <sheet name="表六部门收支决算总表" sheetId="6" r:id="rId6"/>
    <sheet name="表七部门收入决算总表" sheetId="7" r:id="rId7"/>
    <sheet name="表八部门支出决算总表" sheetId="8" r:id="rId8"/>
  </sheets>
  <calcPr calcId="144525"/>
</workbook>
</file>

<file path=xl/sharedStrings.xml><?xml version="1.0" encoding="utf-8"?>
<sst xmlns="http://schemas.openxmlformats.org/spreadsheetml/2006/main" count="100">
  <si>
    <t>表1：</t>
  </si>
  <si>
    <t>财政拨款收支决算总表</t>
  </si>
  <si>
    <t xml:space="preserve">   </t>
  </si>
  <si>
    <t>单位：万元</t>
  </si>
  <si>
    <t>收入</t>
  </si>
  <si>
    <t>支出</t>
  </si>
  <si>
    <t>项目</t>
  </si>
  <si>
    <t>决算数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</si>
  <si>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</si>
  <si>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</si>
  <si>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</si>
  <si>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</si>
  <si>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</si>
  <si>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</si>
  <si>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</si>
  <si>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</si>
  <si>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</si>
  <si>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（三）资源勘探信息等支出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</si>
  <si>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</si>
  <si>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</si>
  <si>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</si>
  <si>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</si>
  <si>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</si>
  <si>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</si>
  <si>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表2：</t>
  </si>
  <si>
    <t>一般公共预算支出决算表</t>
  </si>
  <si>
    <t xml:space="preserve">                                      单位：万元</t>
  </si>
  <si>
    <t>功能分类科目</t>
  </si>
  <si>
    <t>2017年决算数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</si>
  <si>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</si>
  <si>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</si>
  <si>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</si>
  <si>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</si>
  <si>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</si>
  <si>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</si>
  <si>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</si>
  <si>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商贸事物</t>
  </si>
  <si>
    <t xml:space="preserve">    行政运行</t>
  </si>
  <si>
    <t>资源勘探信息等支出</t>
  </si>
  <si>
    <t>支持中小型企业发展和管理支出</t>
  </si>
  <si>
    <t>其他支持中小型企业发展和管理支出</t>
  </si>
  <si>
    <r>
      <rPr>
        <sz val="12"/>
        <color theme="1"/>
        <rFont val="宋体"/>
        <charset val="134"/>
      </rPr>
      <t>备注：本表按照政府收支分类科目列示到</t>
    </r>
    <r>
      <rPr>
        <b/>
        <sz val="12"/>
        <color indexed="8"/>
        <rFont val="宋体"/>
        <charset val="134"/>
      </rPr>
      <t>项级</t>
    </r>
    <r>
      <rPr>
        <sz val="12"/>
        <color indexed="8"/>
        <rFont val="宋体"/>
        <charset val="134"/>
      </rPr>
      <t>科目</t>
    </r>
  </si>
  <si>
    <t>表3：</t>
  </si>
  <si>
    <t>一般公共预算基本支出决算表</t>
  </si>
  <si>
    <t>经济分类科目</t>
  </si>
  <si>
    <t>2017年基本支出</t>
  </si>
  <si>
    <t>人员经费</t>
  </si>
  <si>
    <t>公用经费</t>
  </si>
  <si>
    <t>商品服务支出</t>
  </si>
  <si>
    <t>公务用车运行维护费</t>
  </si>
  <si>
    <t>资本性支出（基本建设）</t>
  </si>
  <si>
    <t>公务用车购置</t>
  </si>
  <si>
    <t>表4：</t>
  </si>
  <si>
    <t>一般公共预算“三公”经费支出决算表</t>
  </si>
  <si>
    <t xml:space="preserve"> 2017年决算数</t>
  </si>
  <si>
    <t xml:space="preserve"> 2016年决算数</t>
  </si>
  <si>
    <t>因公出国(境)费</t>
  </si>
  <si>
    <t>公务用车购置及运行费</t>
  </si>
  <si>
    <t>公务接待费</t>
  </si>
  <si>
    <t>公务用车购置费</t>
  </si>
  <si>
    <t>公务用车运行费</t>
  </si>
  <si>
    <t>表5：</t>
  </si>
  <si>
    <t>政府性基金支出决算表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</si>
  <si>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</si>
  <si>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</si>
  <si>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</si>
  <si>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</si>
  <si>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注：统筹城乡发展管理委员会2017年无政府性基金收支，故本表无数据。</t>
  </si>
  <si>
    <t>表6：</t>
  </si>
  <si>
    <t>部门收支决算总表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</si>
  <si>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</si>
  <si>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</si>
  <si>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</si>
  <si>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</si>
  <si>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</si>
  <si>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三、资源勘探信息等支出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</si>
  <si>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</si>
  <si>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</si>
  <si>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</si>
  <si>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</si>
  <si>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</si>
  <si>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</si>
  <si>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</si>
  <si>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表7：</t>
  </si>
  <si>
    <t>部门收入决算总表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</si>
  <si>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</si>
  <si>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</si>
  <si>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</si>
  <si>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</si>
  <si>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</si>
  <si>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</si>
  <si>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</si>
  <si>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</si>
  <si>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</si>
  <si>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</si>
  <si>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表8：</t>
  </si>
  <si>
    <t>部门支出决算总表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</si>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</sst>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sz val="10"/>
      <color theme="1"/>
      <name val="仿宋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2"/>
      <color indexed="8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3" fillId="1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8" fillId="2" borderId="5" applyNumberFormat="0" applyAlignment="0" applyProtection="0">
      <alignment vertical="center"/>
    </xf>
    <xf numFmtId="0" fontId="24" fillId="2" borderId="13" applyNumberFormat="0" applyAlignment="0" applyProtection="0">
      <alignment vertical="center"/>
    </xf>
    <xf numFmtId="0" fontId="17" fillId="9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8" fillId="2" borderId="4" xfId="24" applyBorder="1" applyAlignment="1">
      <alignment horizontal="justify" vertical="center" wrapText="1"/>
    </xf>
    <xf numFmtId="0" fontId="0" fillId="0" borderId="2" xfId="0" applyBorder="1">
      <alignment vertical="center"/>
    </xf>
    <xf numFmtId="0" fontId="8" fillId="2" borderId="5" xfId="24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10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B10" sqref="B10"/>
    </sheetView>
  </sheetViews>
  <sheetFormatPr defaultColWidth="9" defaultRowHeight="13.5" outlineLevelCol="5"/>
  <cols>
    <col min="1" max="1" width="28.25" customWidth="1"/>
    <col min="2" max="2" width="18.875" customWidth="1"/>
    <col min="3" max="3" width="23.375" customWidth="1"/>
    <col min="4" max="4" width="11.75" customWidth="1"/>
    <col min="5" max="5" width="20.875" customWidth="1"/>
    <col min="6" max="6" width="23.75" customWidth="1"/>
  </cols>
  <sheetData>
    <row r="1" ht="22.5" spans="1:3">
      <c r="A1" s="1" t="s">
        <v>0</v>
      </c>
      <c r="C1" s="12" t="s">
        <v>1</v>
      </c>
    </row>
    <row r="2" ht="19.5" spans="1:6">
      <c r="A2" s="34" t="s">
        <v>2</v>
      </c>
      <c r="B2" s="35"/>
      <c r="C2" s="35"/>
      <c r="D2" s="35"/>
      <c r="E2" s="36" t="s">
        <v>3</v>
      </c>
      <c r="F2" s="36"/>
    </row>
    <row r="3" ht="21.6" customHeight="1" spans="1:6">
      <c r="A3" s="37" t="s">
        <v>4</v>
      </c>
      <c r="B3" s="38"/>
      <c r="C3" s="37" t="s">
        <v>5</v>
      </c>
      <c r="D3" s="39"/>
      <c r="E3" s="39"/>
      <c r="F3" s="38"/>
    </row>
    <row r="4" spans="1:6">
      <c r="A4" s="10" t="s">
        <v>6</v>
      </c>
      <c r="B4" s="10" t="s">
        <v>7</v>
      </c>
      <c r="C4" s="10" t="s">
        <v>6</v>
      </c>
      <c r="D4" s="10" t="s">
        <v>8</v>
      </c>
      <c r="E4" s="31" t="s">
        <v>9</v>
      </c>
      <c r="F4" s="31" t="s">
        <v>10</v>
      </c>
    </row>
    <row r="5" ht="33.75" customHeight="1" spans="1:6">
      <c r="A5" s="15" t="s">
        <v>11</v>
      </c>
      <c r="B5" s="10">
        <f>B6</f>
        <v>50287</v>
      </c>
      <c r="C5" s="10" t="s">
        <v>12</v>
      </c>
      <c r="D5" s="10">
        <f>E5+F5</f>
        <v>37421</v>
      </c>
      <c r="E5" s="10">
        <f>E6+E7+E8+E9+E10</f>
        <v>37421</v>
      </c>
      <c r="F5" s="10">
        <f>F6+F7+F8+F9+F10</f>
        <v>0</v>
      </c>
    </row>
    <row r="6" ht="33.75" customHeight="1" spans="1:6">
      <c r="A6" s="40" t="s">
        <v>13</v>
      </c>
      <c r="B6" s="41">
        <v>50287</v>
      </c>
      <c r="C6" s="40" t="s">
        <v>14</v>
      </c>
      <c r="D6" s="10">
        <f t="shared" ref="D6:D15" si="0">E6+F6</f>
        <v>247</v>
      </c>
      <c r="E6" s="10">
        <v>247</v>
      </c>
      <c r="F6" s="10">
        <f>F7+F8+F9+F10+F11</f>
        <v>0</v>
      </c>
    </row>
    <row r="7" ht="33.75" customHeight="1" spans="1:6">
      <c r="A7" s="40" t="s">
        <v>15</v>
      </c>
      <c r="B7" s="41">
        <v>0</v>
      </c>
      <c r="C7" s="42" t="s">
        <v>16</v>
      </c>
      <c r="D7" s="10">
        <f t="shared" si="0"/>
        <v>0</v>
      </c>
      <c r="E7" s="10">
        <v>0</v>
      </c>
      <c r="F7" s="10">
        <f>F8+F9+F10+F11+F12</f>
        <v>0</v>
      </c>
    </row>
    <row r="8" ht="33.75" customHeight="1" spans="1:6">
      <c r="A8" s="40"/>
      <c r="B8" s="41"/>
      <c r="C8" s="42" t="s">
        <v>17</v>
      </c>
      <c r="D8" s="10">
        <f t="shared" si="0"/>
        <v>37174</v>
      </c>
      <c r="E8" s="10">
        <v>37174</v>
      </c>
      <c r="F8" s="10">
        <f>F9+F10+F11+F12+F13</f>
        <v>0</v>
      </c>
    </row>
    <row r="9" ht="33.75" customHeight="1" spans="1:6">
      <c r="A9" s="40" t="s">
        <v>18</v>
      </c>
      <c r="B9" s="41">
        <f>B10</f>
        <v>86</v>
      </c>
      <c r="C9" s="40" t="s">
        <v>19</v>
      </c>
      <c r="D9" s="10"/>
      <c r="E9" s="10"/>
      <c r="F9" s="10"/>
    </row>
    <row r="10" ht="33.75" customHeight="1" spans="1:6">
      <c r="A10" s="40" t="s">
        <v>13</v>
      </c>
      <c r="B10" s="41">
        <v>86</v>
      </c>
      <c r="C10" s="40" t="s">
        <v>20</v>
      </c>
      <c r="D10" s="10"/>
      <c r="E10" s="10"/>
      <c r="F10" s="10"/>
    </row>
    <row r="11" ht="33.75" customHeight="1" spans="1:6">
      <c r="A11" s="40" t="s">
        <v>15</v>
      </c>
      <c r="B11" s="41">
        <v>0</v>
      </c>
      <c r="C11" s="40" t="s">
        <v>20</v>
      </c>
      <c r="D11" s="10"/>
      <c r="E11" s="10"/>
      <c r="F11" s="10"/>
    </row>
    <row r="12" ht="33.75" customHeight="1" spans="1:6">
      <c r="A12" s="41"/>
      <c r="B12" s="41"/>
      <c r="C12" s="40"/>
      <c r="D12" s="10"/>
      <c r="E12" s="10"/>
      <c r="F12" s="10"/>
    </row>
    <row r="13" ht="33.75" customHeight="1" spans="1:6">
      <c r="A13" s="41"/>
      <c r="B13" s="41"/>
      <c r="C13" s="40" t="s">
        <v>21</v>
      </c>
      <c r="D13" s="10">
        <f t="shared" si="0"/>
        <v>12952</v>
      </c>
      <c r="E13" s="10">
        <v>12952</v>
      </c>
      <c r="F13" s="10">
        <v>0</v>
      </c>
    </row>
    <row r="14" ht="33.75" customHeight="1" spans="1:6">
      <c r="A14" s="41"/>
      <c r="B14" s="41"/>
      <c r="C14" s="41"/>
      <c r="D14" s="10"/>
      <c r="E14" s="10"/>
      <c r="F14" s="10"/>
    </row>
    <row r="15" ht="33.75" customHeight="1" spans="1:6">
      <c r="A15" s="41" t="s">
        <v>22</v>
      </c>
      <c r="B15" s="41">
        <f>B5+B9</f>
        <v>50373</v>
      </c>
      <c r="C15" s="41" t="s">
        <v>23</v>
      </c>
      <c r="D15" s="10">
        <f t="shared" si="0"/>
        <v>50373</v>
      </c>
      <c r="E15" s="10">
        <f>E5+E13</f>
        <v>50373</v>
      </c>
      <c r="F15" s="10">
        <f>F5+F13</f>
        <v>0</v>
      </c>
    </row>
    <row r="16" ht="22.5" spans="1:1">
      <c r="A16" s="12"/>
    </row>
  </sheetData>
  <mergeCells count="4"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7" sqref="C7"/>
    </sheetView>
  </sheetViews>
  <sheetFormatPr defaultColWidth="9" defaultRowHeight="13.5" outlineLevelCol="5"/>
  <cols>
    <col min="1" max="1" width="19.75" customWidth="1"/>
    <col min="2" max="2" width="33.375" customWidth="1"/>
    <col min="3" max="5" width="19.75" customWidth="1"/>
    <col min="6" max="6" width="15.5" customWidth="1"/>
  </cols>
  <sheetData>
    <row r="1" ht="36.6" customHeight="1" spans="1:6">
      <c r="A1" s="1" t="s">
        <v>24</v>
      </c>
      <c r="B1" s="5"/>
      <c r="C1" s="2" t="s">
        <v>25</v>
      </c>
      <c r="D1" s="5"/>
      <c r="E1" s="5"/>
      <c r="F1" s="5"/>
    </row>
    <row r="2" ht="16.9" customHeight="1" spans="1:6">
      <c r="A2" s="32" t="s">
        <v>26</v>
      </c>
      <c r="B2" s="30"/>
      <c r="C2" s="30"/>
      <c r="D2" s="30"/>
      <c r="E2" s="30"/>
      <c r="F2" s="30"/>
    </row>
    <row r="3" ht="45" customHeight="1" spans="1:6">
      <c r="A3" s="10" t="s">
        <v>27</v>
      </c>
      <c r="B3" s="10"/>
      <c r="C3" s="10" t="s">
        <v>28</v>
      </c>
      <c r="D3" s="10"/>
      <c r="E3" s="10"/>
      <c r="F3" s="10" t="s">
        <v>29</v>
      </c>
    </row>
    <row r="4" ht="45" customHeight="1" spans="1:6">
      <c r="A4" s="10" t="s">
        <v>30</v>
      </c>
      <c r="B4" s="10" t="s">
        <v>31</v>
      </c>
      <c r="C4" s="10" t="s">
        <v>32</v>
      </c>
      <c r="D4" s="10" t="s">
        <v>33</v>
      </c>
      <c r="E4" s="10" t="s">
        <v>34</v>
      </c>
      <c r="F4" s="10"/>
    </row>
    <row r="5" ht="45" customHeight="1" spans="1:6">
      <c r="A5" s="10">
        <v>201</v>
      </c>
      <c r="B5" s="10" t="s">
        <v>35</v>
      </c>
      <c r="C5" s="10">
        <f>D5+E5</f>
        <v>247</v>
      </c>
      <c r="D5" s="10">
        <f>D6</f>
        <v>46</v>
      </c>
      <c r="E5" s="10">
        <f>E6</f>
        <v>201</v>
      </c>
      <c r="F5" s="10"/>
    </row>
    <row r="6" ht="45" customHeight="1" spans="1:6">
      <c r="A6" s="10">
        <v>2011301</v>
      </c>
      <c r="B6" s="10" t="s">
        <v>36</v>
      </c>
      <c r="C6" s="10">
        <f t="shared" ref="C6:C11" si="0">D6+E6</f>
        <v>247</v>
      </c>
      <c r="D6" s="10">
        <f>D7</f>
        <v>46</v>
      </c>
      <c r="E6" s="10">
        <f>E7</f>
        <v>201</v>
      </c>
      <c r="F6" s="10"/>
    </row>
    <row r="7" ht="45" customHeight="1" spans="1:6">
      <c r="A7" s="10">
        <v>201130101</v>
      </c>
      <c r="B7" s="10" t="s">
        <v>37</v>
      </c>
      <c r="C7" s="10">
        <f t="shared" si="0"/>
        <v>247</v>
      </c>
      <c r="D7" s="10">
        <v>46</v>
      </c>
      <c r="E7" s="10">
        <v>201</v>
      </c>
      <c r="F7" s="10"/>
    </row>
    <row r="8" ht="45" customHeight="1" spans="1:6">
      <c r="A8" s="10">
        <v>215</v>
      </c>
      <c r="B8" s="10" t="s">
        <v>38</v>
      </c>
      <c r="C8" s="10">
        <f t="shared" si="0"/>
        <v>37174</v>
      </c>
      <c r="D8" s="10">
        <f>D9</f>
        <v>0</v>
      </c>
      <c r="E8" s="10">
        <f>E9</f>
        <v>37174</v>
      </c>
      <c r="F8" s="10"/>
    </row>
    <row r="9" ht="45" customHeight="1" spans="1:6">
      <c r="A9" s="10">
        <v>21508</v>
      </c>
      <c r="B9" s="10" t="s">
        <v>39</v>
      </c>
      <c r="C9" s="10">
        <f t="shared" si="0"/>
        <v>37174</v>
      </c>
      <c r="D9" s="10">
        <f>D10</f>
        <v>0</v>
      </c>
      <c r="E9" s="10">
        <f>E10</f>
        <v>37174</v>
      </c>
      <c r="F9" s="10"/>
    </row>
    <row r="10" ht="45" customHeight="1" spans="1:6">
      <c r="A10" s="10">
        <v>2150899</v>
      </c>
      <c r="B10" s="10" t="s">
        <v>40</v>
      </c>
      <c r="C10" s="10">
        <f t="shared" si="0"/>
        <v>37174</v>
      </c>
      <c r="D10" s="10">
        <v>0</v>
      </c>
      <c r="E10" s="10">
        <v>37174</v>
      </c>
      <c r="F10" s="10"/>
    </row>
    <row r="11" ht="45" customHeight="1" spans="1:6">
      <c r="A11" s="10" t="s">
        <v>8</v>
      </c>
      <c r="B11" s="10" t="s">
        <v>20</v>
      </c>
      <c r="C11" s="10">
        <f>C7+C10</f>
        <v>37421</v>
      </c>
      <c r="D11" s="10">
        <f>D7+D10</f>
        <v>46</v>
      </c>
      <c r="E11" s="10">
        <f>E7+E10</f>
        <v>37375</v>
      </c>
      <c r="F11" s="10"/>
    </row>
    <row r="12" ht="14.25" spans="1:6">
      <c r="A12" s="33" t="s">
        <v>41</v>
      </c>
      <c r="B12" s="27"/>
      <c r="C12" s="27"/>
      <c r="D12" s="27"/>
      <c r="E12" s="27"/>
      <c r="F12" s="27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workbookViewId="0">
      <selection activeCell="E10" sqref="E10"/>
    </sheetView>
  </sheetViews>
  <sheetFormatPr defaultColWidth="9" defaultRowHeight="13.5" outlineLevelCol="5"/>
  <cols>
    <col min="1" max="1" width="20.75" customWidth="1"/>
    <col min="2" max="2" width="37.75" customWidth="1"/>
    <col min="3" max="5" width="18.75" customWidth="1"/>
    <col min="6" max="6" width="18.375" customWidth="1"/>
  </cols>
  <sheetData>
    <row r="1" ht="30.6" customHeight="1" spans="1:3">
      <c r="A1" s="1" t="s">
        <v>42</v>
      </c>
      <c r="C1" s="12" t="s">
        <v>43</v>
      </c>
    </row>
    <row r="2" ht="21.6" customHeight="1" spans="1:6">
      <c r="A2" s="29"/>
      <c r="E2" s="30" t="s">
        <v>3</v>
      </c>
      <c r="F2" s="30"/>
    </row>
    <row r="3" ht="24" customHeight="1" spans="1:6">
      <c r="A3" s="10" t="s">
        <v>44</v>
      </c>
      <c r="B3" s="10"/>
      <c r="C3" s="10" t="s">
        <v>45</v>
      </c>
      <c r="D3" s="10"/>
      <c r="E3" s="10"/>
      <c r="F3" s="10" t="s">
        <v>29</v>
      </c>
    </row>
    <row r="4" ht="24" customHeight="1" spans="1:6">
      <c r="A4" s="10" t="s">
        <v>30</v>
      </c>
      <c r="B4" s="10" t="s">
        <v>31</v>
      </c>
      <c r="C4" s="10" t="s">
        <v>8</v>
      </c>
      <c r="D4" s="10" t="s">
        <v>46</v>
      </c>
      <c r="E4" s="10" t="s">
        <v>47</v>
      </c>
      <c r="F4" s="10"/>
    </row>
    <row r="5" ht="24" customHeight="1" spans="1:6">
      <c r="A5" s="31">
        <v>302</v>
      </c>
      <c r="B5" s="31" t="s">
        <v>48</v>
      </c>
      <c r="C5" s="10">
        <f>D5+E5</f>
        <v>3</v>
      </c>
      <c r="D5" s="10">
        <f>D6</f>
        <v>0</v>
      </c>
      <c r="E5" s="10">
        <f>E6</f>
        <v>3</v>
      </c>
      <c r="F5" s="10"/>
    </row>
    <row r="6" ht="24" customHeight="1" spans="1:6">
      <c r="A6" s="10">
        <v>30231</v>
      </c>
      <c r="B6" s="10" t="s">
        <v>49</v>
      </c>
      <c r="C6" s="10">
        <f>D6+E6</f>
        <v>3</v>
      </c>
      <c r="D6" s="10">
        <v>0</v>
      </c>
      <c r="E6" s="10">
        <v>3</v>
      </c>
      <c r="F6" s="10"/>
    </row>
    <row r="7" ht="24" customHeight="1" spans="1:6">
      <c r="A7" s="31">
        <v>309</v>
      </c>
      <c r="B7" s="31" t="s">
        <v>50</v>
      </c>
      <c r="C7" s="10">
        <f>D7+E7</f>
        <v>43</v>
      </c>
      <c r="D7" s="10">
        <f>D8</f>
        <v>0</v>
      </c>
      <c r="E7" s="10">
        <f>E8</f>
        <v>43</v>
      </c>
      <c r="F7" s="10"/>
    </row>
    <row r="8" ht="24" customHeight="1" spans="1:6">
      <c r="A8" s="10">
        <v>30913</v>
      </c>
      <c r="B8" s="10" t="s">
        <v>51</v>
      </c>
      <c r="C8" s="10">
        <f>D8+E8</f>
        <v>43</v>
      </c>
      <c r="D8" s="10">
        <v>0</v>
      </c>
      <c r="E8" s="10">
        <v>43</v>
      </c>
      <c r="F8" s="10"/>
    </row>
    <row r="9" ht="24" customHeight="1" spans="1:6">
      <c r="A9" s="31"/>
      <c r="B9" s="10"/>
      <c r="C9" s="10"/>
      <c r="D9" s="10"/>
      <c r="E9" s="10"/>
      <c r="F9" s="10"/>
    </row>
    <row r="10" ht="24" customHeight="1" spans="1:6">
      <c r="A10" s="31"/>
      <c r="B10" s="10"/>
      <c r="C10" s="10"/>
      <c r="D10" s="10"/>
      <c r="E10" s="10"/>
      <c r="F10" s="10"/>
    </row>
    <row r="11" ht="24" customHeight="1" spans="1:6">
      <c r="A11" s="31"/>
      <c r="B11" s="10"/>
      <c r="C11" s="10"/>
      <c r="D11" s="10"/>
      <c r="E11" s="10"/>
      <c r="F11" s="10"/>
    </row>
    <row r="12" ht="24" customHeight="1" spans="1:6">
      <c r="A12" s="31"/>
      <c r="B12" s="10"/>
      <c r="C12" s="10"/>
      <c r="D12" s="10"/>
      <c r="E12" s="10"/>
      <c r="F12" s="10"/>
    </row>
    <row r="13" ht="24" customHeight="1" spans="1:6">
      <c r="A13" s="10"/>
      <c r="B13" s="10"/>
      <c r="C13" s="10"/>
      <c r="D13" s="10"/>
      <c r="E13" s="10"/>
      <c r="F13" s="10"/>
    </row>
    <row r="14" ht="24" customHeight="1" spans="1:6">
      <c r="A14" s="10"/>
      <c r="B14" s="10"/>
      <c r="C14" s="10"/>
      <c r="D14" s="10"/>
      <c r="E14" s="10"/>
      <c r="F14" s="10"/>
    </row>
    <row r="15" ht="24" customHeight="1" spans="1:6">
      <c r="A15" s="31"/>
      <c r="B15" s="10"/>
      <c r="C15" s="10"/>
      <c r="D15" s="10"/>
      <c r="E15" s="10"/>
      <c r="F15" s="10"/>
    </row>
    <row r="16" ht="24" customHeight="1" spans="1:6">
      <c r="A16" s="10"/>
      <c r="B16" s="10"/>
      <c r="C16" s="10"/>
      <c r="D16" s="10"/>
      <c r="E16" s="10"/>
      <c r="F16" s="10"/>
    </row>
    <row r="17" ht="24" customHeight="1" spans="1:6">
      <c r="A17" s="31"/>
      <c r="B17" s="10"/>
      <c r="C17" s="10"/>
      <c r="D17" s="10"/>
      <c r="E17" s="10"/>
      <c r="F17" s="10"/>
    </row>
    <row r="18" ht="24" customHeight="1" spans="1:6">
      <c r="A18" s="10"/>
      <c r="B18" s="10"/>
      <c r="C18" s="10"/>
      <c r="D18" s="10"/>
      <c r="E18" s="10"/>
      <c r="F18" s="10"/>
    </row>
    <row r="19" ht="24" customHeight="1" spans="1:6">
      <c r="A19" s="10" t="s">
        <v>8</v>
      </c>
      <c r="B19" s="10"/>
      <c r="C19" s="10">
        <f>C5+C7+C15+C17</f>
        <v>46</v>
      </c>
      <c r="D19" s="10">
        <f>D5+D7+D15+D17</f>
        <v>0</v>
      </c>
      <c r="E19" s="10">
        <f>E5+E7+E15+E17</f>
        <v>46</v>
      </c>
      <c r="F19" s="10"/>
    </row>
  </sheetData>
  <mergeCells count="5">
    <mergeCell ref="E2:F2"/>
    <mergeCell ref="A3:B3"/>
    <mergeCell ref="C3:E3"/>
    <mergeCell ref="A19:B19"/>
    <mergeCell ref="F3:F4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J8" sqref="J8"/>
    </sheetView>
  </sheetViews>
  <sheetFormatPr defaultColWidth="9" defaultRowHeight="13.5"/>
  <cols>
    <col min="1" max="12" width="11" customWidth="1"/>
  </cols>
  <sheetData>
    <row r="1" ht="30" customHeight="1" spans="1:12">
      <c r="A1" s="1" t="s">
        <v>52</v>
      </c>
      <c r="B1" s="12" t="s">
        <v>53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0.45" customHeight="1" spans="1:12">
      <c r="A2" s="26"/>
      <c r="B2" s="27"/>
      <c r="C2" s="27"/>
      <c r="D2" s="27"/>
      <c r="E2" s="27"/>
      <c r="F2" s="27"/>
      <c r="G2" s="27"/>
      <c r="H2" s="27"/>
      <c r="I2" s="27"/>
      <c r="J2" s="27"/>
      <c r="K2" s="28" t="s">
        <v>3</v>
      </c>
      <c r="L2" s="28"/>
    </row>
    <row r="3" ht="49.15" customHeight="1" spans="1:12">
      <c r="A3" s="9" t="s">
        <v>54</v>
      </c>
      <c r="B3" s="9"/>
      <c r="C3" s="9"/>
      <c r="D3" s="9"/>
      <c r="E3" s="9"/>
      <c r="F3" s="9"/>
      <c r="G3" s="9" t="s">
        <v>55</v>
      </c>
      <c r="H3" s="9"/>
      <c r="I3" s="9"/>
      <c r="J3" s="9"/>
      <c r="K3" s="9"/>
      <c r="L3" s="9"/>
    </row>
    <row r="4" ht="49.15" customHeight="1" spans="1:12">
      <c r="A4" s="9" t="s">
        <v>8</v>
      </c>
      <c r="B4" s="7" t="s">
        <v>56</v>
      </c>
      <c r="C4" s="9" t="s">
        <v>57</v>
      </c>
      <c r="D4" s="9"/>
      <c r="E4" s="9"/>
      <c r="F4" s="7" t="s">
        <v>58</v>
      </c>
      <c r="G4" s="9" t="s">
        <v>8</v>
      </c>
      <c r="H4" s="7" t="s">
        <v>56</v>
      </c>
      <c r="I4" s="9" t="s">
        <v>57</v>
      </c>
      <c r="J4" s="9"/>
      <c r="K4" s="9"/>
      <c r="L4" s="7" t="s">
        <v>58</v>
      </c>
    </row>
    <row r="5" ht="49.15" customHeight="1" spans="1:12">
      <c r="A5" s="9"/>
      <c r="B5" s="7"/>
      <c r="C5" s="7" t="s">
        <v>32</v>
      </c>
      <c r="D5" s="7" t="s">
        <v>59</v>
      </c>
      <c r="E5" s="7" t="s">
        <v>60</v>
      </c>
      <c r="F5" s="7"/>
      <c r="G5" s="9"/>
      <c r="H5" s="7"/>
      <c r="I5" s="7" t="s">
        <v>32</v>
      </c>
      <c r="J5" s="7" t="s">
        <v>59</v>
      </c>
      <c r="K5" s="7" t="s">
        <v>60</v>
      </c>
      <c r="L5" s="7"/>
    </row>
    <row r="6" s="3" customFormat="1" ht="49.15" customHeight="1" spans="1:12">
      <c r="A6" s="9">
        <f>B6+C6+F6</f>
        <v>48</v>
      </c>
      <c r="B6" s="9">
        <v>0</v>
      </c>
      <c r="C6" s="9">
        <f>D6+E6</f>
        <v>46</v>
      </c>
      <c r="D6" s="9">
        <v>43</v>
      </c>
      <c r="E6" s="9">
        <v>3</v>
      </c>
      <c r="F6" s="9">
        <v>2</v>
      </c>
      <c r="G6" s="9">
        <f>H6+I6+L6</f>
        <v>0</v>
      </c>
      <c r="H6" s="9">
        <v>0</v>
      </c>
      <c r="I6" s="9">
        <f>J6+K6</f>
        <v>0</v>
      </c>
      <c r="J6" s="9">
        <v>0</v>
      </c>
      <c r="K6" s="9">
        <v>0</v>
      </c>
      <c r="L6" s="9">
        <v>0</v>
      </c>
    </row>
    <row r="7" ht="49.15" customHeight="1" spans="1:12">
      <c r="A7" s="8"/>
      <c r="B7" s="19"/>
      <c r="C7" s="8"/>
      <c r="D7" s="19"/>
      <c r="E7" s="19"/>
      <c r="F7" s="19"/>
      <c r="G7" s="8"/>
      <c r="H7" s="19"/>
      <c r="I7" s="8"/>
      <c r="J7" s="19"/>
      <c r="K7" s="19"/>
      <c r="L7" s="19"/>
    </row>
    <row r="8" ht="49.15" customHeight="1" spans="1:12">
      <c r="A8" s="8"/>
      <c r="B8" s="19"/>
      <c r="C8" s="8"/>
      <c r="D8" s="19"/>
      <c r="E8" s="19"/>
      <c r="F8" s="19"/>
      <c r="G8" s="8"/>
      <c r="H8" s="19"/>
      <c r="I8" s="8"/>
      <c r="J8" s="19"/>
      <c r="K8" s="19"/>
      <c r="L8" s="19"/>
    </row>
    <row r="9" ht="49.15" customHeight="1" spans="1:12">
      <c r="A9" s="8"/>
      <c r="B9" s="19"/>
      <c r="C9" s="8"/>
      <c r="D9" s="19"/>
      <c r="E9" s="19"/>
      <c r="F9" s="19"/>
      <c r="G9" s="8"/>
      <c r="H9" s="19"/>
      <c r="I9" s="8"/>
      <c r="J9" s="19"/>
      <c r="K9" s="19"/>
      <c r="L9" s="19"/>
    </row>
    <row r="10" ht="49.15" customHeight="1" spans="1:12">
      <c r="A10" s="8"/>
      <c r="B10" s="19"/>
      <c r="C10" s="8"/>
      <c r="D10" s="19"/>
      <c r="E10" s="19"/>
      <c r="F10" s="19"/>
      <c r="G10" s="8"/>
      <c r="H10" s="19"/>
      <c r="I10" s="8"/>
      <c r="J10" s="19"/>
      <c r="K10" s="19"/>
      <c r="L10" s="19"/>
    </row>
  </sheetData>
  <mergeCells count="12">
    <mergeCell ref="B1:L1"/>
    <mergeCell ref="K2:L2"/>
    <mergeCell ref="A3:F3"/>
    <mergeCell ref="G3:L3"/>
    <mergeCell ref="C4:E4"/>
    <mergeCell ref="I4:K4"/>
    <mergeCell ref="A4:A5"/>
    <mergeCell ref="B4:B5"/>
    <mergeCell ref="F4:F5"/>
    <mergeCell ref="G4:G5"/>
    <mergeCell ref="H4:H5"/>
    <mergeCell ref="L4:L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2" sqref="D12"/>
    </sheetView>
  </sheetViews>
  <sheetFormatPr defaultColWidth="9" defaultRowHeight="13.5" outlineLevelCol="5"/>
  <cols>
    <col min="1" max="6" width="22" customWidth="1"/>
  </cols>
  <sheetData>
    <row r="1" ht="22.5" spans="1:6">
      <c r="A1" s="1" t="s">
        <v>61</v>
      </c>
      <c r="B1" s="12"/>
      <c r="C1" s="12" t="s">
        <v>62</v>
      </c>
      <c r="D1" s="12"/>
      <c r="E1" s="12"/>
      <c r="F1" s="12"/>
    </row>
    <row r="2" ht="21" customHeight="1" spans="1:6">
      <c r="A2" s="24" t="s">
        <v>63</v>
      </c>
      <c r="E2" s="6" t="s">
        <v>3</v>
      </c>
      <c r="F2" s="6"/>
    </row>
    <row r="3" ht="27.6" customHeight="1" spans="1:6">
      <c r="A3" s="9" t="s">
        <v>30</v>
      </c>
      <c r="B3" s="9" t="s">
        <v>64</v>
      </c>
      <c r="C3" s="9" t="s">
        <v>65</v>
      </c>
      <c r="D3" s="9" t="s">
        <v>66</v>
      </c>
      <c r="E3" s="9"/>
      <c r="F3" s="9"/>
    </row>
    <row r="4" ht="27.6" customHeight="1" spans="1:6">
      <c r="A4" s="9"/>
      <c r="B4" s="9"/>
      <c r="C4" s="9"/>
      <c r="D4" s="9" t="s">
        <v>8</v>
      </c>
      <c r="E4" s="9" t="s">
        <v>33</v>
      </c>
      <c r="F4" s="9" t="s">
        <v>34</v>
      </c>
    </row>
    <row r="5" s="3" customFormat="1" ht="27.6" customHeight="1" spans="1:6">
      <c r="A5" s="9">
        <v>0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ht="27.6" customHeight="1" spans="1:6">
      <c r="A6" s="8"/>
      <c r="B6" s="8"/>
      <c r="C6" s="8"/>
      <c r="D6" s="8"/>
      <c r="E6" s="8"/>
      <c r="F6" s="8"/>
    </row>
    <row r="7" ht="27.6" customHeight="1" spans="1:6">
      <c r="A7" s="8"/>
      <c r="B7" s="8"/>
      <c r="C7" s="8"/>
      <c r="D7" s="8"/>
      <c r="E7" s="8"/>
      <c r="F7" s="8"/>
    </row>
    <row r="8" ht="27.6" customHeight="1" spans="1:6">
      <c r="A8" s="8"/>
      <c r="B8" s="8"/>
      <c r="C8" s="8"/>
      <c r="D8" s="8"/>
      <c r="E8" s="8"/>
      <c r="F8" s="8"/>
    </row>
    <row r="9" ht="27.6" customHeight="1" spans="1:6">
      <c r="A9" s="8"/>
      <c r="B9" s="8"/>
      <c r="C9" s="8"/>
      <c r="D9" s="8"/>
      <c r="E9" s="8"/>
      <c r="F9" s="8"/>
    </row>
    <row r="10" ht="27.6" customHeight="1" spans="1:6">
      <c r="A10" s="8"/>
      <c r="B10" s="8"/>
      <c r="C10" s="8"/>
      <c r="D10" s="8"/>
      <c r="E10" s="8"/>
      <c r="F10" s="8"/>
    </row>
    <row r="11" ht="27.6" customHeight="1" spans="1:6">
      <c r="A11" s="8"/>
      <c r="B11" s="8"/>
      <c r="C11" s="8"/>
      <c r="D11" s="8"/>
      <c r="E11" s="8"/>
      <c r="F11" s="8"/>
    </row>
    <row r="12" ht="27.6" customHeight="1" spans="1:6">
      <c r="A12" s="8"/>
      <c r="B12" s="8"/>
      <c r="C12" s="8"/>
      <c r="D12" s="8"/>
      <c r="E12" s="8"/>
      <c r="F12" s="8"/>
    </row>
    <row r="13" ht="27.6" customHeight="1" spans="1:6">
      <c r="A13" s="8"/>
      <c r="B13" s="8"/>
      <c r="C13" s="8"/>
      <c r="D13" s="8"/>
      <c r="E13" s="8"/>
      <c r="F13" s="8"/>
    </row>
    <row r="14" ht="27.6" customHeight="1" spans="1:6">
      <c r="A14" s="8"/>
      <c r="B14" s="8"/>
      <c r="C14" s="8"/>
      <c r="D14" s="8"/>
      <c r="E14" s="8"/>
      <c r="F14" s="8"/>
    </row>
    <row r="15" ht="27.6" customHeight="1" spans="1:6">
      <c r="A15" s="8"/>
      <c r="B15" s="8"/>
      <c r="C15" s="8"/>
      <c r="D15" s="8"/>
      <c r="E15" s="8"/>
      <c r="F15" s="8"/>
    </row>
    <row r="16" ht="27.6" customHeight="1" spans="1:6">
      <c r="A16" s="9" t="s">
        <v>8</v>
      </c>
      <c r="B16" s="9"/>
      <c r="C16" s="8"/>
      <c r="D16" s="8"/>
      <c r="E16" s="8"/>
      <c r="F16" s="8"/>
    </row>
    <row r="17" s="23" customFormat="1" ht="20" customHeight="1" spans="1:6">
      <c r="A17" s="25" t="s">
        <v>67</v>
      </c>
      <c r="B17" s="25"/>
      <c r="C17" s="25"/>
      <c r="D17" s="25"/>
      <c r="E17" s="25"/>
      <c r="F17" s="25"/>
    </row>
  </sheetData>
  <mergeCells count="7">
    <mergeCell ref="E2:F2"/>
    <mergeCell ref="D3:F3"/>
    <mergeCell ref="A16:B16"/>
    <mergeCell ref="A17:F17"/>
    <mergeCell ref="A3:A4"/>
    <mergeCell ref="B3:B4"/>
    <mergeCell ref="C3:C4"/>
  </mergeCells>
  <pageMargins left="0.699305555555556" right="0.699305555555556" top="0.75" bottom="0.75" header="0.3" footer="0.3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10" workbookViewId="0">
      <selection activeCell="A14" sqref="A13:A14"/>
    </sheetView>
  </sheetViews>
  <sheetFormatPr defaultColWidth="9" defaultRowHeight="13.5" outlineLevelCol="3"/>
  <cols>
    <col min="1" max="4" width="32.5" customWidth="1"/>
  </cols>
  <sheetData>
    <row r="1" ht="22.5" spans="1:4">
      <c r="A1" s="1" t="s">
        <v>68</v>
      </c>
      <c r="B1" s="12" t="s">
        <v>69</v>
      </c>
      <c r="C1" s="12"/>
      <c r="D1" s="12"/>
    </row>
    <row r="2" ht="21.6" customHeight="1" spans="1:4">
      <c r="A2" s="14"/>
      <c r="D2" t="s">
        <v>3</v>
      </c>
    </row>
    <row r="3" ht="28.15" customHeight="1" spans="1:4">
      <c r="A3" s="10" t="s">
        <v>4</v>
      </c>
      <c r="B3" s="10"/>
      <c r="C3" s="10" t="s">
        <v>5</v>
      </c>
      <c r="D3" s="10"/>
    </row>
    <row r="4" ht="28.15" customHeight="1" spans="1:4">
      <c r="A4" s="10" t="s">
        <v>6</v>
      </c>
      <c r="B4" s="10" t="s">
        <v>7</v>
      </c>
      <c r="C4" s="10" t="s">
        <v>6</v>
      </c>
      <c r="D4" s="10" t="s">
        <v>7</v>
      </c>
    </row>
    <row r="5" ht="28.15" customHeight="1" spans="1:4">
      <c r="A5" s="15" t="s">
        <v>70</v>
      </c>
      <c r="B5" s="10">
        <v>50287</v>
      </c>
      <c r="C5" s="16" t="s">
        <v>71</v>
      </c>
      <c r="D5" s="10">
        <v>247</v>
      </c>
    </row>
    <row r="6" ht="28.15" customHeight="1" spans="1:4">
      <c r="A6" s="15" t="s">
        <v>72</v>
      </c>
      <c r="B6" s="10">
        <v>0</v>
      </c>
      <c r="C6" s="17" t="s">
        <v>73</v>
      </c>
      <c r="D6" s="10">
        <v>0</v>
      </c>
    </row>
    <row r="7" ht="28.15" customHeight="1" spans="1:4">
      <c r="A7" s="15" t="s">
        <v>74</v>
      </c>
      <c r="B7" s="10">
        <v>0</v>
      </c>
      <c r="C7" s="17" t="s">
        <v>75</v>
      </c>
      <c r="D7" s="10">
        <v>37174</v>
      </c>
    </row>
    <row r="8" ht="28.15" customHeight="1" spans="1:4">
      <c r="A8" s="15" t="s">
        <v>76</v>
      </c>
      <c r="B8" s="10">
        <v>0</v>
      </c>
      <c r="C8" s="18" t="s">
        <v>20</v>
      </c>
      <c r="D8" s="19"/>
    </row>
    <row r="9" ht="28.15" customHeight="1" spans="1:4">
      <c r="A9" s="15" t="s">
        <v>77</v>
      </c>
      <c r="B9" s="10">
        <v>0</v>
      </c>
      <c r="C9" s="18" t="s">
        <v>20</v>
      </c>
      <c r="D9" s="10"/>
    </row>
    <row r="10" ht="28.15" customHeight="1" spans="1:4">
      <c r="A10" s="20" t="s">
        <v>20</v>
      </c>
      <c r="B10" s="10"/>
      <c r="C10" s="18" t="s">
        <v>20</v>
      </c>
      <c r="D10" s="10"/>
    </row>
    <row r="11" ht="28.15" customHeight="1" spans="1:4">
      <c r="A11" s="20" t="s">
        <v>20</v>
      </c>
      <c r="B11" s="10"/>
      <c r="C11" s="18" t="s">
        <v>20</v>
      </c>
      <c r="D11" s="10"/>
    </row>
    <row r="12" ht="28.15" customHeight="1" spans="1:4">
      <c r="A12" s="10" t="s">
        <v>78</v>
      </c>
      <c r="B12" s="10">
        <f>SUM(B5:B11)</f>
        <v>50287</v>
      </c>
      <c r="C12" s="21" t="s">
        <v>79</v>
      </c>
      <c r="D12" s="10">
        <f>SUM(D5:D11)</f>
        <v>37421</v>
      </c>
    </row>
    <row r="13" ht="28.15" customHeight="1" spans="1:4">
      <c r="A13" s="15" t="s">
        <v>80</v>
      </c>
      <c r="B13" s="10"/>
      <c r="C13" s="21"/>
      <c r="D13" s="10"/>
    </row>
    <row r="14" ht="28.15" customHeight="1" spans="1:4">
      <c r="A14" s="15" t="s">
        <v>81</v>
      </c>
      <c r="B14" s="10">
        <v>86</v>
      </c>
      <c r="C14" s="22" t="s">
        <v>82</v>
      </c>
      <c r="D14" s="10">
        <v>12952</v>
      </c>
    </row>
    <row r="15" ht="28.15" customHeight="1" spans="1:4">
      <c r="A15" s="10"/>
      <c r="B15" s="10"/>
      <c r="C15" s="21"/>
      <c r="D15" s="10"/>
    </row>
    <row r="16" ht="28.15" customHeight="1" spans="1:4">
      <c r="A16" s="10"/>
      <c r="B16" s="10"/>
      <c r="C16" s="10"/>
      <c r="D16" s="10"/>
    </row>
    <row r="17" ht="28.15" customHeight="1" spans="1:4">
      <c r="A17" s="10" t="s">
        <v>22</v>
      </c>
      <c r="B17" s="10">
        <f>B12+B14</f>
        <v>50373</v>
      </c>
      <c r="C17" s="10" t="s">
        <v>23</v>
      </c>
      <c r="D17" s="10">
        <f>D12+D14</f>
        <v>50373</v>
      </c>
    </row>
  </sheetData>
  <mergeCells count="3">
    <mergeCell ref="B1:C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opLeftCell="A7" workbookViewId="0">
      <selection activeCell="F9" sqref="F9"/>
    </sheetView>
  </sheetViews>
  <sheetFormatPr defaultColWidth="9" defaultRowHeight="27.75" customHeight="1"/>
  <cols>
    <col min="1" max="1" width="10.375" customWidth="1"/>
    <col min="2" max="2" width="22.125" customWidth="1"/>
    <col min="3" max="3" width="12.625" customWidth="1"/>
    <col min="6" max="6" width="10.625" customWidth="1"/>
  </cols>
  <sheetData>
    <row r="1" customHeight="1" spans="1:12">
      <c r="A1" s="11" t="s">
        <v>83</v>
      </c>
      <c r="B1" s="12"/>
      <c r="C1" s="12"/>
      <c r="D1" s="12"/>
      <c r="E1" s="12"/>
      <c r="F1" s="12" t="s">
        <v>84</v>
      </c>
      <c r="G1" s="12"/>
      <c r="H1" s="12"/>
      <c r="I1" s="12"/>
      <c r="J1" s="12"/>
      <c r="K1" s="12"/>
      <c r="L1" s="12"/>
    </row>
    <row r="2" customHeight="1" spans="1:12">
      <c r="A2" s="13" t="s">
        <v>85</v>
      </c>
      <c r="K2" s="6" t="s">
        <v>3</v>
      </c>
      <c r="L2" s="6"/>
    </row>
    <row r="3" ht="41.45" customHeight="1" spans="1:12">
      <c r="A3" s="7" t="s">
        <v>86</v>
      </c>
      <c r="B3" s="7"/>
      <c r="C3" s="7" t="s">
        <v>8</v>
      </c>
      <c r="D3" s="7" t="s">
        <v>81</v>
      </c>
      <c r="E3" s="7" t="s">
        <v>87</v>
      </c>
      <c r="F3" s="7" t="s">
        <v>88</v>
      </c>
      <c r="G3" s="7" t="s">
        <v>89</v>
      </c>
      <c r="H3" s="7" t="s">
        <v>90</v>
      </c>
      <c r="I3" s="7" t="s">
        <v>91</v>
      </c>
      <c r="J3" s="7" t="s">
        <v>92</v>
      </c>
      <c r="K3" s="7" t="s">
        <v>93</v>
      </c>
      <c r="L3" s="7" t="s">
        <v>80</v>
      </c>
    </row>
    <row r="4" customHeight="1" spans="1:12">
      <c r="A4" s="8" t="s">
        <v>30</v>
      </c>
      <c r="B4" s="9" t="s">
        <v>31</v>
      </c>
      <c r="C4" s="9"/>
      <c r="D4" s="9"/>
      <c r="E4" s="9"/>
      <c r="F4" s="9"/>
      <c r="G4" s="9"/>
      <c r="H4" s="9"/>
      <c r="I4" s="9"/>
      <c r="J4" s="9"/>
      <c r="K4" s="8"/>
      <c r="L4" s="8"/>
    </row>
    <row r="5" customHeight="1" spans="1:12">
      <c r="A5" s="10">
        <v>201</v>
      </c>
      <c r="B5" s="10" t="s">
        <v>35</v>
      </c>
      <c r="C5" s="9">
        <f t="shared" ref="C5:C10" si="0">D5+E5+F5+G5+H5+I5+J5+K5+L5</f>
        <v>287</v>
      </c>
      <c r="D5" s="9">
        <f>D6</f>
        <v>0</v>
      </c>
      <c r="E5" s="9">
        <f>E6</f>
        <v>287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</row>
    <row r="6" customHeight="1" spans="1:12">
      <c r="A6" s="10">
        <v>2011301</v>
      </c>
      <c r="B6" s="10" t="s">
        <v>36</v>
      </c>
      <c r="C6" s="9">
        <f t="shared" si="0"/>
        <v>287</v>
      </c>
      <c r="D6" s="9">
        <f>D7</f>
        <v>0</v>
      </c>
      <c r="E6" s="9">
        <f>E7</f>
        <v>287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customHeight="1" spans="1:12">
      <c r="A7" s="10">
        <v>201130101</v>
      </c>
      <c r="B7" s="10" t="s">
        <v>37</v>
      </c>
      <c r="C7" s="9">
        <f t="shared" si="0"/>
        <v>287</v>
      </c>
      <c r="D7" s="9">
        <v>0</v>
      </c>
      <c r="E7" s="9">
        <v>287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customHeight="1" spans="1:12">
      <c r="A8" s="10">
        <v>215</v>
      </c>
      <c r="B8" s="10" t="s">
        <v>38</v>
      </c>
      <c r="C8" s="9">
        <f t="shared" si="0"/>
        <v>50086</v>
      </c>
      <c r="D8" s="9">
        <f>D9</f>
        <v>86</v>
      </c>
      <c r="E8" s="9">
        <f>E9</f>
        <v>50000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customHeight="1" spans="1:12">
      <c r="A9" s="10">
        <v>21508</v>
      </c>
      <c r="B9" s="10" t="s">
        <v>39</v>
      </c>
      <c r="C9" s="9">
        <f t="shared" si="0"/>
        <v>50086</v>
      </c>
      <c r="D9" s="9">
        <f>D10</f>
        <v>86</v>
      </c>
      <c r="E9" s="9">
        <f>E10</f>
        <v>50000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customHeight="1" spans="1:12">
      <c r="A10" s="10">
        <v>2150899</v>
      </c>
      <c r="B10" s="10" t="s">
        <v>40</v>
      </c>
      <c r="C10" s="9">
        <f t="shared" si="0"/>
        <v>50086</v>
      </c>
      <c r="D10" s="9">
        <v>86</v>
      </c>
      <c r="E10" s="9">
        <v>50000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customHeight="1" spans="1:12">
      <c r="A11" s="8"/>
      <c r="B11" s="8"/>
      <c r="C11" s="9"/>
      <c r="D11" s="9"/>
      <c r="E11" s="9"/>
      <c r="F11" s="9"/>
      <c r="G11" s="9"/>
      <c r="H11" s="9"/>
      <c r="I11" s="9"/>
      <c r="J11" s="9"/>
      <c r="K11" s="8"/>
      <c r="L11" s="8"/>
    </row>
    <row r="12" customHeight="1" spans="1:12">
      <c r="A12" s="8"/>
      <c r="B12" s="8"/>
      <c r="C12" s="9"/>
      <c r="D12" s="9"/>
      <c r="E12" s="9"/>
      <c r="F12" s="9"/>
      <c r="G12" s="9"/>
      <c r="H12" s="9"/>
      <c r="I12" s="9"/>
      <c r="J12" s="9"/>
      <c r="K12" s="8"/>
      <c r="L12" s="8"/>
    </row>
    <row r="13" customHeight="1" spans="1:1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customHeight="1" spans="1:1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customHeight="1" spans="1:12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</row>
    <row r="16" customHeight="1" spans="1:12">
      <c r="A16" s="9" t="s">
        <v>94</v>
      </c>
      <c r="B16" s="9"/>
      <c r="C16" s="9">
        <f>D16+E16+F16+G16+H16+I16+J16+K16+L16</f>
        <v>50373</v>
      </c>
      <c r="D16" s="9">
        <f>D8+D5</f>
        <v>86</v>
      </c>
      <c r="E16" s="9">
        <f>E8+E5</f>
        <v>50287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</sheetData>
  <mergeCells count="3">
    <mergeCell ref="K2:L2"/>
    <mergeCell ref="A3:B3"/>
    <mergeCell ref="A16:B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F10" sqref="F10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95</v>
      </c>
      <c r="B1" s="2" t="s">
        <v>96</v>
      </c>
      <c r="C1" s="2"/>
      <c r="D1" s="3"/>
      <c r="E1" s="2"/>
      <c r="F1" s="2"/>
      <c r="G1" s="2"/>
      <c r="H1" s="2"/>
    </row>
    <row r="2" ht="20.25" customHeight="1" spans="1:8">
      <c r="A2" s="4"/>
      <c r="B2" s="5"/>
      <c r="C2" s="5"/>
      <c r="D2" s="5"/>
      <c r="E2" s="5"/>
      <c r="F2" s="5"/>
      <c r="G2" s="6" t="s">
        <v>3</v>
      </c>
      <c r="H2" s="6"/>
    </row>
    <row r="3" ht="31.15" customHeight="1" spans="1:8">
      <c r="A3" s="7" t="s">
        <v>86</v>
      </c>
      <c r="B3" s="7"/>
      <c r="C3" s="7" t="s">
        <v>8</v>
      </c>
      <c r="D3" s="7" t="s">
        <v>33</v>
      </c>
      <c r="E3" s="7" t="s">
        <v>34</v>
      </c>
      <c r="F3" s="7" t="s">
        <v>97</v>
      </c>
      <c r="G3" s="7" t="s">
        <v>98</v>
      </c>
      <c r="H3" s="7" t="s">
        <v>99</v>
      </c>
    </row>
    <row r="4" ht="23.45" customHeight="1" spans="1:8">
      <c r="A4" s="8" t="s">
        <v>30</v>
      </c>
      <c r="B4" s="9" t="s">
        <v>31</v>
      </c>
      <c r="C4" s="8"/>
      <c r="D4" s="8"/>
      <c r="E4" s="8"/>
      <c r="F4" s="8"/>
      <c r="G4" s="8"/>
      <c r="H4" s="8"/>
    </row>
    <row r="5" ht="30" customHeight="1" spans="1:8">
      <c r="A5" s="10">
        <v>201</v>
      </c>
      <c r="B5" s="10" t="s">
        <v>35</v>
      </c>
      <c r="C5" s="8">
        <f>D5+E5+F5+G5+H5</f>
        <v>247</v>
      </c>
      <c r="D5" s="8">
        <f>D6</f>
        <v>46</v>
      </c>
      <c r="E5" s="8">
        <f>E6</f>
        <v>201</v>
      </c>
      <c r="F5" s="8">
        <f>F6</f>
        <v>0</v>
      </c>
      <c r="G5" s="8">
        <f>G6</f>
        <v>0</v>
      </c>
      <c r="H5" s="8">
        <f>H6</f>
        <v>0</v>
      </c>
    </row>
    <row r="6" ht="30" customHeight="1" spans="1:8">
      <c r="A6" s="10">
        <v>2011301</v>
      </c>
      <c r="B6" s="10" t="s">
        <v>36</v>
      </c>
      <c r="C6" s="8">
        <f t="shared" ref="C6:C17" si="0">D6+E6+F6+G6+H6</f>
        <v>247</v>
      </c>
      <c r="D6" s="8">
        <f>D7</f>
        <v>46</v>
      </c>
      <c r="E6" s="8">
        <f>E7</f>
        <v>201</v>
      </c>
      <c r="F6" s="8">
        <f>F7</f>
        <v>0</v>
      </c>
      <c r="G6" s="8">
        <f>G7</f>
        <v>0</v>
      </c>
      <c r="H6" s="8">
        <f>H7</f>
        <v>0</v>
      </c>
    </row>
    <row r="7" ht="30" customHeight="1" spans="1:8">
      <c r="A7" s="10">
        <v>201130101</v>
      </c>
      <c r="B7" s="10" t="s">
        <v>37</v>
      </c>
      <c r="C7" s="8">
        <f t="shared" si="0"/>
        <v>247</v>
      </c>
      <c r="D7" s="8">
        <v>46</v>
      </c>
      <c r="E7" s="8">
        <v>201</v>
      </c>
      <c r="F7" s="8">
        <v>0</v>
      </c>
      <c r="G7" s="8">
        <v>0</v>
      </c>
      <c r="H7" s="8">
        <v>0</v>
      </c>
    </row>
    <row r="8" ht="30" customHeight="1" spans="1:8">
      <c r="A8" s="10">
        <v>215</v>
      </c>
      <c r="B8" s="10" t="s">
        <v>38</v>
      </c>
      <c r="C8" s="8">
        <f t="shared" si="0"/>
        <v>37174</v>
      </c>
      <c r="D8" s="8">
        <f>D9</f>
        <v>0</v>
      </c>
      <c r="E8" s="8">
        <f>E9</f>
        <v>37174</v>
      </c>
      <c r="F8" s="8">
        <f>F9</f>
        <v>0</v>
      </c>
      <c r="G8" s="8">
        <f>G9</f>
        <v>0</v>
      </c>
      <c r="H8" s="8">
        <f>H9</f>
        <v>0</v>
      </c>
    </row>
    <row r="9" ht="30" customHeight="1" spans="1:8">
      <c r="A9" s="10">
        <v>21508</v>
      </c>
      <c r="B9" s="10" t="s">
        <v>39</v>
      </c>
      <c r="C9" s="8">
        <f t="shared" si="0"/>
        <v>37174</v>
      </c>
      <c r="D9" s="8">
        <f>D10</f>
        <v>0</v>
      </c>
      <c r="E9" s="8">
        <f>E10</f>
        <v>37174</v>
      </c>
      <c r="F9" s="8">
        <f>F10</f>
        <v>0</v>
      </c>
      <c r="G9" s="8">
        <f>G10</f>
        <v>0</v>
      </c>
      <c r="H9" s="8">
        <f>H10</f>
        <v>0</v>
      </c>
    </row>
    <row r="10" ht="30" customHeight="1" spans="1:8">
      <c r="A10" s="10">
        <v>2150899</v>
      </c>
      <c r="B10" s="10" t="s">
        <v>40</v>
      </c>
      <c r="C10" s="8">
        <f t="shared" si="0"/>
        <v>37174</v>
      </c>
      <c r="D10" s="8">
        <v>0</v>
      </c>
      <c r="E10" s="8">
        <v>37174</v>
      </c>
      <c r="F10" s="8">
        <v>0</v>
      </c>
      <c r="G10" s="8">
        <v>0</v>
      </c>
      <c r="H10" s="8">
        <v>0</v>
      </c>
    </row>
    <row r="11" ht="23.45" customHeight="1" spans="1:8">
      <c r="A11" s="8"/>
      <c r="B11" s="8"/>
      <c r="C11" s="8">
        <f t="shared" si="0"/>
        <v>0</v>
      </c>
      <c r="D11" s="8"/>
      <c r="E11" s="8"/>
      <c r="F11" s="8"/>
      <c r="G11" s="8"/>
      <c r="H11" s="8"/>
    </row>
    <row r="12" ht="23.45" customHeight="1" spans="1:8">
      <c r="A12" s="8"/>
      <c r="B12" s="8"/>
      <c r="C12" s="8">
        <f t="shared" si="0"/>
        <v>0</v>
      </c>
      <c r="D12" s="8"/>
      <c r="E12" s="8"/>
      <c r="F12" s="8"/>
      <c r="G12" s="8"/>
      <c r="H12" s="8"/>
    </row>
    <row r="13" ht="23.45" customHeight="1" spans="1:8">
      <c r="A13" s="8"/>
      <c r="B13" s="8"/>
      <c r="C13" s="8">
        <f t="shared" si="0"/>
        <v>0</v>
      </c>
      <c r="D13" s="8"/>
      <c r="E13" s="8"/>
      <c r="F13" s="8"/>
      <c r="G13" s="8"/>
      <c r="H13" s="8"/>
    </row>
    <row r="14" ht="23.45" customHeight="1" spans="1:8">
      <c r="A14" s="8"/>
      <c r="B14" s="8"/>
      <c r="C14" s="8">
        <f t="shared" si="0"/>
        <v>0</v>
      </c>
      <c r="D14" s="8"/>
      <c r="E14" s="8"/>
      <c r="F14" s="8"/>
      <c r="G14" s="8"/>
      <c r="H14" s="8"/>
    </row>
    <row r="15" ht="23.45" customHeight="1" spans="1:8">
      <c r="A15" s="8"/>
      <c r="B15" s="8"/>
      <c r="C15" s="8">
        <f t="shared" si="0"/>
        <v>0</v>
      </c>
      <c r="D15" s="8"/>
      <c r="E15" s="8"/>
      <c r="F15" s="8"/>
      <c r="G15" s="8"/>
      <c r="H15" s="8"/>
    </row>
    <row r="16" ht="23.45" customHeight="1" spans="1:8">
      <c r="A16" s="8"/>
      <c r="B16" s="8"/>
      <c r="C16" s="8">
        <f t="shared" si="0"/>
        <v>0</v>
      </c>
      <c r="D16" s="8"/>
      <c r="E16" s="8"/>
      <c r="F16" s="8"/>
      <c r="G16" s="8"/>
      <c r="H16" s="8"/>
    </row>
    <row r="17" ht="23.45" customHeight="1" spans="1:8">
      <c r="A17" s="9" t="s">
        <v>94</v>
      </c>
      <c r="B17" s="9"/>
      <c r="C17" s="8">
        <f t="shared" si="0"/>
        <v>37421</v>
      </c>
      <c r="D17" s="8">
        <f>D5+D8</f>
        <v>46</v>
      </c>
      <c r="E17" s="8">
        <f>E5+E8</f>
        <v>37375</v>
      </c>
      <c r="F17" s="8">
        <f>F5+F8</f>
        <v>0</v>
      </c>
      <c r="G17" s="8">
        <f>G5+G8</f>
        <v>0</v>
      </c>
      <c r="H17" s="8">
        <f>H5+H8</f>
        <v>0</v>
      </c>
    </row>
  </sheetData>
  <mergeCells count="4">
    <mergeCell ref="B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表一财政拨款收支决算表</vt:lpstr>
      <vt:lpstr>表二一般公共预算支出决算表</vt:lpstr>
      <vt:lpstr>表三一般公共预算基本支出决算表</vt:lpstr>
      <vt:lpstr>表四一般公共预算“三公”经费支出决算表</vt:lpstr>
      <vt:lpstr>表五政府性基金支出决算表</vt:lpstr>
      <vt:lpstr>表六部门收支决算总表</vt:lpstr>
      <vt:lpstr>表七部门收入决算总表</vt:lpstr>
      <vt:lpstr>表八部门支出决算总表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曲珍</cp:lastModifiedBy>
  <dcterms:created xsi:type="dcterms:W3CDTF">2006-09-13T11:21:00Z</dcterms:created>
  <dcterms:modified xsi:type="dcterms:W3CDTF">2018-09-28T11:01:40Z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