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2"/>
  </bookViews>
  <sheets>
    <sheet name="表一财政拨款收支决算表" sheetId="1" r:id="rId1"/>
    <sheet name="表二一般公共预算支出决算表" sheetId="2" r:id="rId2"/>
    <sheet name="表三一般公共预算基本支出决算表" sheetId="3" r:id="rId3"/>
    <sheet name="表四一般公共预算“三公”经费支出决算表" sheetId="4" r:id="rId4"/>
    <sheet name="表五政府性基金支出决算表" sheetId="5" r:id="rId5"/>
    <sheet name="表六部门收支决算总表" sheetId="6" r:id="rId6"/>
    <sheet name="表七部门收入决算总表" sheetId="7" r:id="rId7"/>
    <sheet name="表八部门支出决算总表" sheetId="8" r:id="rId8"/>
  </sheets>
  <calcPr calcId="114210"/>
</workbook>
</file>

<file path=xl/calcChain.xml><?xml version="1.0" encoding="utf-8"?>
<calcChain xmlns="http://schemas.openxmlformats.org/spreadsheetml/2006/main">
  <c r="D22" i="8"/>
  <c r="D21"/>
  <c r="C16"/>
  <c r="E24"/>
  <c r="E5"/>
  <c r="E15"/>
  <c r="E14"/>
  <c r="D15"/>
  <c r="D14"/>
  <c r="D24"/>
  <c r="D8"/>
  <c r="D6"/>
  <c r="D5"/>
  <c r="C15"/>
  <c r="C14"/>
  <c r="C24"/>
  <c r="C5"/>
  <c r="C8"/>
  <c r="C6"/>
  <c r="C21"/>
  <c r="C22"/>
  <c r="D11" i="6"/>
  <c r="I6" i="4"/>
  <c r="G6"/>
  <c r="E14" i="3"/>
  <c r="D32"/>
  <c r="E32"/>
  <c r="D5"/>
  <c r="C5"/>
  <c r="C14"/>
  <c r="C29"/>
  <c r="C32"/>
  <c r="D15" i="2"/>
  <c r="D14"/>
  <c r="D24"/>
  <c r="C14"/>
  <c r="D5" i="1"/>
  <c r="C15" i="7"/>
  <c r="C16"/>
  <c r="C14"/>
  <c r="E15"/>
  <c r="E14"/>
  <c r="E24"/>
  <c r="C5"/>
  <c r="C24"/>
  <c r="C8"/>
  <c r="C6"/>
  <c r="C8" i="2"/>
  <c r="C15"/>
  <c r="C21"/>
  <c r="C22"/>
  <c r="C5"/>
  <c r="C6"/>
  <c r="E24"/>
  <c r="D14" i="6"/>
  <c r="B14"/>
  <c r="C24" i="2"/>
  <c r="B13" i="1"/>
</calcChain>
</file>

<file path=xl/sharedStrings.xml><?xml version="1.0" encoding="utf-8"?>
<sst xmlns="http://schemas.openxmlformats.org/spreadsheetml/2006/main" count="227" uniqueCount="149">
  <si>
    <t>收入</t>
  </si>
  <si>
    <t>支出</t>
  </si>
  <si>
    <t>项目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</si>
  <si>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</si>
  <si>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</si>
  <si>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</si>
  <si>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</si>
  <si>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</si>
  <si>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</si>
  <si>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（二）政府性基金预算拨款</t>
  </si>
  <si>
    <t>二、上年结转</t>
  </si>
  <si>
    <t>……</t>
  </si>
  <si>
    <t>二、结转下年</t>
  </si>
  <si>
    <t>收 入 总 计</t>
  </si>
  <si>
    <t>支 出 总 计</t>
  </si>
  <si>
    <t>功能分类科目</t>
  </si>
  <si>
    <t>备注</t>
  </si>
  <si>
    <t>科目编码</t>
  </si>
  <si>
    <t>科目名称</t>
  </si>
  <si>
    <t>小计</t>
  </si>
  <si>
    <t>基本支出</t>
  </si>
  <si>
    <t>项目支出</t>
  </si>
  <si>
    <r>
      <t>备注：本表按照政府收支分类科目列示到</t>
    </r>
    <r>
      <rPr>
        <b/>
        <sz val="12"/>
        <color indexed="8"/>
        <rFont val="宋体"/>
        <charset val="134"/>
      </rPr>
      <t>项级</t>
    </r>
    <r>
      <rPr>
        <sz val="12"/>
        <color indexed="8"/>
        <rFont val="宋体"/>
        <charset val="134"/>
      </rPr>
      <t>科目</t>
    </r>
  </si>
  <si>
    <t>经济分类科目</t>
  </si>
  <si>
    <t>人员经费</t>
  </si>
  <si>
    <t>公用经费</t>
  </si>
  <si>
    <t>工资福利支出</t>
  </si>
  <si>
    <t>基本工资</t>
  </si>
  <si>
    <t xml:space="preserve"> 津贴补贴</t>
  </si>
  <si>
    <t>奖金</t>
  </si>
  <si>
    <t>办公费</t>
  </si>
  <si>
    <t>因公出国(境)费</t>
  </si>
  <si>
    <t>公务用车购置及运行费</t>
  </si>
  <si>
    <t>公务接待费</t>
  </si>
  <si>
    <t>公务用车购置费</t>
  </si>
  <si>
    <t>公务用车运行费</t>
  </si>
  <si>
    <t>科目名称　</t>
  </si>
  <si>
    <t>单位代码　</t>
  </si>
  <si>
    <t>本年政府性基金预算财政拨款支出</t>
  </si>
  <si>
    <t xml:space="preserve">                     </t>
  </si>
  <si>
    <t>一、一般公共预算拨款收入</t>
  </si>
  <si>
    <t>二、政府性基金预算拨款收入</t>
  </si>
  <si>
    <t>三、事业收入</t>
  </si>
  <si>
    <t>四、事业单位经营收入</t>
  </si>
  <si>
    <t>五、其他收入</t>
  </si>
  <si>
    <t>本年收入合计</t>
  </si>
  <si>
    <t>本年支出合计</t>
  </si>
  <si>
    <t>用事业基金弥补收支差额</t>
  </si>
  <si>
    <t>上年结转</t>
  </si>
  <si>
    <t>结转下年</t>
  </si>
  <si>
    <t>科目</t>
  </si>
  <si>
    <t>一般公共预算拨款收入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</si>
  <si>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</si>
  <si>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</si>
  <si>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</si>
  <si>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</si>
  <si>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</si>
  <si>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</si>
  <si>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>上缴上级支出</t>
  </si>
  <si>
    <t>事业单位经营支出</t>
  </si>
  <si>
    <t>单位：万元</t>
    <phoneticPr fontId="2" type="noConversion"/>
  </si>
  <si>
    <t xml:space="preserve">   </t>
    <phoneticPr fontId="2" type="noConversion"/>
  </si>
  <si>
    <t xml:space="preserve">                                      单位：万元</t>
    <phoneticPr fontId="2" type="noConversion"/>
  </si>
  <si>
    <t>单位：万元</t>
    <phoneticPr fontId="2" type="noConversion"/>
  </si>
  <si>
    <t xml:space="preserve">填报单位：XXX（部门）                                             </t>
    <phoneticPr fontId="2" type="noConversion"/>
  </si>
  <si>
    <t>单位：万元</t>
    <phoneticPr fontId="2" type="noConversion"/>
  </si>
  <si>
    <t>单位：万元</t>
    <phoneticPr fontId="2" type="noConversion"/>
  </si>
  <si>
    <t>政府性基金预算拨款收入</t>
    <phoneticPr fontId="2" type="noConversion"/>
  </si>
  <si>
    <t>对下级单位
补助支出</t>
    <phoneticPr fontId="2" type="noConversion"/>
  </si>
  <si>
    <t>决算数</t>
    <phoneticPr fontId="2" type="noConversion"/>
  </si>
  <si>
    <t>部门支出决算总表</t>
    <phoneticPr fontId="2" type="noConversion"/>
  </si>
  <si>
    <t>部门收入决算总表</t>
    <phoneticPr fontId="2" type="noConversion"/>
  </si>
  <si>
    <t>部门收支决算总表</t>
    <phoneticPr fontId="2" type="noConversion"/>
  </si>
  <si>
    <t>财政拨款收支决算总表</t>
    <phoneticPr fontId="2" type="noConversion"/>
  </si>
  <si>
    <t>一般公共预算基本支出决算表</t>
    <phoneticPr fontId="2" type="noConversion"/>
  </si>
  <si>
    <t>一般公共预算“三公”经费支出决算表</t>
    <phoneticPr fontId="2" type="noConversion"/>
  </si>
  <si>
    <t>一般公共预算支出决算表</t>
    <phoneticPr fontId="2" type="noConversion"/>
  </si>
  <si>
    <t>政府性基金支出决算表</t>
    <phoneticPr fontId="2" type="noConversion"/>
  </si>
  <si>
    <t>表1：</t>
    <phoneticPr fontId="2" type="noConversion"/>
  </si>
  <si>
    <t>表2：</t>
    <phoneticPr fontId="2" type="noConversion"/>
  </si>
  <si>
    <t>表3：</t>
    <phoneticPr fontId="2" type="noConversion"/>
  </si>
  <si>
    <t>表4：</t>
    <phoneticPr fontId="2" type="noConversion"/>
  </si>
  <si>
    <t>表5：</t>
    <phoneticPr fontId="2" type="noConversion"/>
  </si>
  <si>
    <t>表6：</t>
    <phoneticPr fontId="2" type="noConversion"/>
  </si>
  <si>
    <t>表7：</t>
    <phoneticPr fontId="2" type="noConversion"/>
  </si>
  <si>
    <t>表8：</t>
    <phoneticPr fontId="2" type="noConversion"/>
  </si>
  <si>
    <t>国地海洋气象等支出</t>
  </si>
  <si>
    <t>地震事务</t>
    <phoneticPr fontId="2" type="noConversion"/>
  </si>
  <si>
    <t>防震减灾基础管理</t>
    <phoneticPr fontId="2" type="noConversion"/>
  </si>
  <si>
    <t>购房补贴</t>
    <phoneticPr fontId="2" type="noConversion"/>
  </si>
  <si>
    <t>其他工资福利支出</t>
    <phoneticPr fontId="2" type="noConversion"/>
  </si>
  <si>
    <t>差旅费</t>
    <phoneticPr fontId="2" type="noConversion"/>
  </si>
  <si>
    <t>对个人家庭补助</t>
    <phoneticPr fontId="2" type="noConversion"/>
  </si>
  <si>
    <t>国家海洋气象等支出</t>
    <phoneticPr fontId="2" type="noConversion"/>
  </si>
  <si>
    <t>地震事务</t>
    <phoneticPr fontId="2" type="noConversion"/>
  </si>
  <si>
    <t>行政运行</t>
    <phoneticPr fontId="2" type="noConversion"/>
  </si>
  <si>
    <t>地震灾害预防</t>
    <phoneticPr fontId="2" type="noConversion"/>
  </si>
  <si>
    <t>地震应急救援</t>
    <phoneticPr fontId="2" type="noConversion"/>
  </si>
  <si>
    <t>防震减灾信息管理</t>
    <phoneticPr fontId="2" type="noConversion"/>
  </si>
  <si>
    <t>防震减灾基础管理</t>
    <phoneticPr fontId="2" type="noConversion"/>
  </si>
  <si>
    <t>购房补贴</t>
    <phoneticPr fontId="2" type="noConversion"/>
  </si>
  <si>
    <t>地震灾害预防</t>
    <phoneticPr fontId="2" type="noConversion"/>
  </si>
  <si>
    <t>地震应急救援</t>
    <phoneticPr fontId="2" type="noConversion"/>
  </si>
  <si>
    <t>防震减灾信息管理</t>
    <phoneticPr fontId="2" type="noConversion"/>
  </si>
  <si>
    <t>（十九）住房保障支出</t>
    <phoneticPr fontId="2" type="noConversion"/>
  </si>
  <si>
    <t>（十八）国土海洋气象等支出</t>
    <phoneticPr fontId="2" type="noConversion"/>
  </si>
  <si>
    <t>……</t>
    <phoneticPr fontId="2" type="noConversion"/>
  </si>
  <si>
    <t xml:space="preserve"> </t>
    <phoneticPr fontId="2" type="noConversion"/>
  </si>
  <si>
    <t>合计</t>
    <phoneticPr fontId="2" type="noConversion"/>
  </si>
  <si>
    <t>住房保障支出</t>
    <phoneticPr fontId="2" type="noConversion"/>
  </si>
  <si>
    <t>住房改革支出</t>
    <phoneticPr fontId="2" type="noConversion"/>
  </si>
  <si>
    <t>（八）社会保障和就业支出</t>
    <phoneticPr fontId="2" type="noConversion"/>
  </si>
  <si>
    <t>（九）医疗卫生和计划生育支出</t>
    <phoneticPr fontId="2" type="noConversion"/>
  </si>
  <si>
    <t>社会保障和就业支出</t>
    <phoneticPr fontId="2" type="noConversion"/>
  </si>
  <si>
    <t>行政事业单位离退休</t>
    <phoneticPr fontId="2" type="noConversion"/>
  </si>
  <si>
    <t>机关事业单位基本养老保险缴费支出</t>
    <phoneticPr fontId="2" type="noConversion"/>
  </si>
  <si>
    <t>财政对其他事业社会保险基金的补助</t>
    <phoneticPr fontId="2" type="noConversion"/>
  </si>
  <si>
    <t>财政对工伤保险基金的补助</t>
    <phoneticPr fontId="2" type="noConversion"/>
  </si>
  <si>
    <t>财政对生育保险基金的补助</t>
    <phoneticPr fontId="2" type="noConversion"/>
  </si>
  <si>
    <t>医疗卫生和计划生育支出</t>
    <phoneticPr fontId="2" type="noConversion"/>
  </si>
  <si>
    <t>行政事业单位医疗</t>
    <phoneticPr fontId="2" type="noConversion"/>
  </si>
  <si>
    <t>行政单位医疗</t>
    <phoneticPr fontId="2" type="noConversion"/>
  </si>
  <si>
    <t>机关事业单位基本养老保险缴费</t>
    <phoneticPr fontId="2" type="noConversion"/>
  </si>
  <si>
    <t>其他社会保障缴费</t>
    <phoneticPr fontId="2" type="noConversion"/>
  </si>
  <si>
    <t>邮电费</t>
    <phoneticPr fontId="2" type="noConversion"/>
  </si>
  <si>
    <t>电费</t>
    <phoneticPr fontId="2" type="noConversion"/>
  </si>
  <si>
    <t>物业管理费</t>
    <phoneticPr fontId="2" type="noConversion"/>
  </si>
  <si>
    <t>维修（护）费</t>
    <phoneticPr fontId="2" type="noConversion"/>
  </si>
  <si>
    <t>培训费</t>
    <phoneticPr fontId="2" type="noConversion"/>
  </si>
  <si>
    <t>劳务费</t>
    <phoneticPr fontId="2" type="noConversion"/>
  </si>
  <si>
    <t>公务用车运行维护费</t>
    <phoneticPr fontId="2" type="noConversion"/>
  </si>
  <si>
    <t>伙食补助费</t>
    <phoneticPr fontId="2" type="noConversion"/>
  </si>
  <si>
    <t>印刷费</t>
    <phoneticPr fontId="2" type="noConversion"/>
  </si>
  <si>
    <t>手续费</t>
    <phoneticPr fontId="2" type="noConversion"/>
  </si>
  <si>
    <t>水费</t>
    <phoneticPr fontId="2" type="noConversion"/>
  </si>
  <si>
    <t>公务接待费</t>
    <phoneticPr fontId="2" type="noConversion"/>
  </si>
  <si>
    <t>生活补助</t>
    <phoneticPr fontId="2" type="noConversion"/>
  </si>
  <si>
    <t>其他对个人和家庭的补助支出</t>
    <phoneticPr fontId="2" type="noConversion"/>
  </si>
  <si>
    <t>住房公积金</t>
    <phoneticPr fontId="2" type="noConversion"/>
  </si>
  <si>
    <t>住房保障</t>
    <phoneticPr fontId="2" type="noConversion"/>
  </si>
  <si>
    <t>购房改革</t>
    <phoneticPr fontId="2" type="noConversion"/>
  </si>
  <si>
    <t>2017年决算数</t>
    <phoneticPr fontId="2" type="noConversion"/>
  </si>
  <si>
    <t>注：山南市地震局2017年没有政府性基金收入，也没有使用政府性基金安排的支出，故本表无数据。</t>
    <phoneticPr fontId="2" type="noConversion"/>
  </si>
  <si>
    <r>
      <t xml:space="preserve"> 201</t>
    </r>
    <r>
      <rPr>
        <sz val="10.5"/>
        <color indexed="8"/>
        <rFont val="宋体"/>
        <charset val="134"/>
      </rPr>
      <t>6年决算数</t>
    </r>
    <phoneticPr fontId="2" type="noConversion"/>
  </si>
  <si>
    <r>
      <t xml:space="preserve"> 201</t>
    </r>
    <r>
      <rPr>
        <sz val="10.5"/>
        <color indexed="8"/>
        <rFont val="宋体"/>
        <charset val="134"/>
      </rPr>
      <t>7年决算数</t>
    </r>
    <phoneticPr fontId="2" type="noConversion"/>
  </si>
  <si>
    <t>机关行政运行</t>
    <phoneticPr fontId="2" type="noConversion"/>
  </si>
  <si>
    <t xml:space="preserve"> 商品和服务支出</t>
    <phoneticPr fontId="2" type="noConversion"/>
  </si>
  <si>
    <t>其他商品和服务支出</t>
    <phoneticPr fontId="2" type="noConversion"/>
  </si>
  <si>
    <t>2017年基本支出（机关运行）</t>
    <phoneticPr fontId="2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</si>
</sst>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sz val="10.5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仿宋"/>
      <family val="3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0.5"/>
      <color indexed="8"/>
      <name val="SimSun"/>
      <charset val="134"/>
    </font>
    <font>
      <sz val="14"/>
      <color indexed="8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vertical="center"/>
    </xf>
    <xf numFmtId="0" fontId="1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C11" sqref="C11"/>
    </sheetView>
  </sheetViews>
  <sheetFormatPr defaultRowHeight="13.5"/>
  <cols>
    <col min="1" max="1" width="28.25" customWidth="1"/>
    <col min="2" max="2" width="18.875" customWidth="1"/>
    <col min="3" max="3" width="26.875" customWidth="1"/>
    <col min="4" max="4" width="11.75" customWidth="1"/>
    <col min="5" max="5" width="20.875" customWidth="1"/>
    <col min="6" max="6" width="23.75" customWidth="1"/>
  </cols>
  <sheetData>
    <row r="1" spans="1:6" ht="24">
      <c r="A1" s="19" t="s">
        <v>78</v>
      </c>
      <c r="C1" s="1" t="s">
        <v>73</v>
      </c>
    </row>
    <row r="2" spans="1:6" ht="19.5" thickBot="1">
      <c r="A2" s="37" t="s">
        <v>61</v>
      </c>
      <c r="B2" s="38"/>
      <c r="C2" s="13"/>
      <c r="D2" s="13"/>
      <c r="E2" s="36" t="s">
        <v>60</v>
      </c>
      <c r="F2" s="36"/>
    </row>
    <row r="3" spans="1:6" ht="31.5" customHeight="1">
      <c r="A3" s="33" t="s">
        <v>0</v>
      </c>
      <c r="B3" s="34"/>
      <c r="C3" s="33" t="s">
        <v>1</v>
      </c>
      <c r="D3" s="35"/>
      <c r="E3" s="35"/>
      <c r="F3" s="34"/>
    </row>
    <row r="4" spans="1:6" ht="24" customHeight="1">
      <c r="A4" s="9" t="s">
        <v>2</v>
      </c>
      <c r="B4" s="9" t="s">
        <v>69</v>
      </c>
      <c r="C4" s="9" t="s">
        <v>2</v>
      </c>
      <c r="D4" s="9" t="s">
        <v>3</v>
      </c>
      <c r="E4" s="11" t="s">
        <v>4</v>
      </c>
      <c r="F4" s="11" t="s">
        <v>5</v>
      </c>
    </row>
    <row r="5" spans="1:6" ht="33.75" customHeight="1">
      <c r="A5" s="10" t="s">
        <v>6</v>
      </c>
      <c r="B5" s="9">
        <v>178.688491</v>
      </c>
      <c r="C5" s="11" t="s">
        <v>7</v>
      </c>
      <c r="D5" s="9">
        <f>D6+D7+D8+D9</f>
        <v>188.871691</v>
      </c>
      <c r="E5" s="9">
        <v>188.871691</v>
      </c>
      <c r="F5" s="22">
        <v>0</v>
      </c>
    </row>
    <row r="6" spans="1:6" ht="33.75" customHeight="1">
      <c r="A6" s="15" t="s">
        <v>8</v>
      </c>
      <c r="B6" s="9">
        <v>178.688491</v>
      </c>
      <c r="C6" s="11" t="s">
        <v>111</v>
      </c>
      <c r="D6" s="9">
        <v>9.3787640000000003</v>
      </c>
      <c r="E6" s="9">
        <v>9.3787640000000003</v>
      </c>
      <c r="F6" s="22"/>
    </row>
    <row r="7" spans="1:6" ht="33.75" customHeight="1">
      <c r="A7" s="15" t="s">
        <v>9</v>
      </c>
      <c r="B7" s="22">
        <v>0</v>
      </c>
      <c r="C7" s="11" t="s">
        <v>112</v>
      </c>
      <c r="D7" s="9">
        <v>3.4175270000000002</v>
      </c>
      <c r="E7" s="9">
        <v>3.4175270000000002</v>
      </c>
      <c r="F7" s="22"/>
    </row>
    <row r="8" spans="1:6" ht="33.75" customHeight="1">
      <c r="A8" s="15" t="s">
        <v>10</v>
      </c>
      <c r="B8" s="22">
        <v>10.183199999999999</v>
      </c>
      <c r="C8" s="31" t="s">
        <v>105</v>
      </c>
      <c r="D8" s="9">
        <v>170.84280000000001</v>
      </c>
      <c r="E8" s="9">
        <v>170.84280000000001</v>
      </c>
      <c r="F8" s="22">
        <v>0</v>
      </c>
    </row>
    <row r="9" spans="1:6" ht="33.75" customHeight="1">
      <c r="A9" s="15" t="s">
        <v>8</v>
      </c>
      <c r="B9" s="22">
        <v>10.183199999999999</v>
      </c>
      <c r="C9" s="31" t="s">
        <v>104</v>
      </c>
      <c r="D9" s="22">
        <v>5.2325999999999997</v>
      </c>
      <c r="E9" s="22">
        <v>5.2325999999999997</v>
      </c>
      <c r="F9" s="22">
        <v>0</v>
      </c>
    </row>
    <row r="10" spans="1:6" ht="33.75" customHeight="1">
      <c r="A10" s="15" t="s">
        <v>9</v>
      </c>
      <c r="B10" s="22">
        <v>0</v>
      </c>
      <c r="C10" s="32" t="s">
        <v>11</v>
      </c>
      <c r="D10" s="22">
        <v>0</v>
      </c>
      <c r="E10" s="22">
        <v>0</v>
      </c>
      <c r="F10" s="22">
        <v>0</v>
      </c>
    </row>
    <row r="11" spans="1:6" ht="33.75" customHeight="1">
      <c r="A11" s="27"/>
      <c r="B11" s="27"/>
      <c r="C11" s="32" t="s">
        <v>11</v>
      </c>
      <c r="D11" s="22">
        <v>0</v>
      </c>
      <c r="E11" s="22">
        <v>0</v>
      </c>
      <c r="F11" s="22">
        <v>0</v>
      </c>
    </row>
    <row r="12" spans="1:6" ht="33.75" customHeight="1">
      <c r="A12" s="27"/>
      <c r="B12" s="27"/>
      <c r="C12" s="32" t="s">
        <v>12</v>
      </c>
      <c r="D12" s="22">
        <v>0</v>
      </c>
      <c r="E12" s="22">
        <v>0</v>
      </c>
      <c r="F12" s="22">
        <v>0</v>
      </c>
    </row>
    <row r="13" spans="1:6" ht="33.75" customHeight="1">
      <c r="A13" s="16" t="s">
        <v>13</v>
      </c>
      <c r="B13" s="22">
        <f>SUM(B6+B8)</f>
        <v>188.871691</v>
      </c>
      <c r="C13" s="16" t="s">
        <v>14</v>
      </c>
      <c r="D13" s="9">
        <v>188.871691</v>
      </c>
      <c r="E13" s="9">
        <v>188.871691</v>
      </c>
      <c r="F13" s="22">
        <v>0</v>
      </c>
    </row>
    <row r="14" spans="1:6" ht="24">
      <c r="A14" s="1"/>
    </row>
  </sheetData>
  <mergeCells count="4">
    <mergeCell ref="A3:B3"/>
    <mergeCell ref="C3:F3"/>
    <mergeCell ref="E2:F2"/>
    <mergeCell ref="A2:B2"/>
  </mergeCells>
  <phoneticPr fontId="2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opLeftCell="A4" workbookViewId="0">
      <selection activeCell="C11" sqref="C11"/>
    </sheetView>
  </sheetViews>
  <sheetFormatPr defaultRowHeight="13.5"/>
  <cols>
    <col min="1" max="1" width="9.875" customWidth="1"/>
    <col min="2" max="2" width="29" customWidth="1"/>
    <col min="3" max="3" width="12.125" customWidth="1"/>
    <col min="4" max="4" width="16.125" customWidth="1"/>
    <col min="5" max="5" width="13.625" customWidth="1"/>
    <col min="6" max="6" width="6.125" customWidth="1"/>
  </cols>
  <sheetData>
    <row r="1" spans="1:6" ht="25.5" customHeight="1">
      <c r="A1" s="19" t="s">
        <v>79</v>
      </c>
      <c r="B1" s="14"/>
      <c r="C1" s="21" t="s">
        <v>76</v>
      </c>
      <c r="D1" s="14"/>
      <c r="E1" s="14"/>
      <c r="F1" s="14"/>
    </row>
    <row r="2" spans="1:6" ht="12.75" customHeight="1">
      <c r="A2" s="39" t="s">
        <v>62</v>
      </c>
      <c r="B2" s="40"/>
      <c r="C2" s="40"/>
      <c r="D2" s="40"/>
      <c r="E2" s="40"/>
      <c r="F2" s="40"/>
    </row>
    <row r="3" spans="1:6" ht="19.5" customHeight="1">
      <c r="A3" s="43" t="s">
        <v>15</v>
      </c>
      <c r="B3" s="43"/>
      <c r="C3" s="43" t="s">
        <v>141</v>
      </c>
      <c r="D3" s="43"/>
      <c r="E3" s="43"/>
      <c r="F3" s="43" t="s">
        <v>16</v>
      </c>
    </row>
    <row r="4" spans="1:6" ht="23.25" customHeight="1">
      <c r="A4" s="9" t="s">
        <v>17</v>
      </c>
      <c r="B4" s="9" t="s">
        <v>18</v>
      </c>
      <c r="C4" s="9" t="s">
        <v>19</v>
      </c>
      <c r="D4" s="9" t="s">
        <v>20</v>
      </c>
      <c r="E4" s="9" t="s">
        <v>21</v>
      </c>
      <c r="F4" s="43"/>
    </row>
    <row r="5" spans="1:6" ht="19.5" customHeight="1">
      <c r="A5" s="9">
        <v>208</v>
      </c>
      <c r="B5" s="9" t="s">
        <v>113</v>
      </c>
      <c r="C5" s="9">
        <f>C6+C8</f>
        <v>9.3787640000000003</v>
      </c>
      <c r="D5" s="9">
        <v>9.3787640000000003</v>
      </c>
      <c r="E5" s="9">
        <v>0</v>
      </c>
      <c r="F5" s="9"/>
    </row>
    <row r="6" spans="1:6" ht="19.5" customHeight="1">
      <c r="A6" s="9">
        <v>20805</v>
      </c>
      <c r="B6" s="9" t="s">
        <v>114</v>
      </c>
      <c r="C6" s="9">
        <f>C7</f>
        <v>8.9387640000000008</v>
      </c>
      <c r="D6" s="9">
        <v>8.9387640000000008</v>
      </c>
      <c r="E6" s="9">
        <v>0</v>
      </c>
      <c r="F6" s="9"/>
    </row>
    <row r="7" spans="1:6" ht="19.5" customHeight="1">
      <c r="A7" s="9">
        <v>2080505</v>
      </c>
      <c r="B7" s="9" t="s">
        <v>115</v>
      </c>
      <c r="C7" s="9">
        <v>8.9387640000000008</v>
      </c>
      <c r="D7" s="9">
        <v>8.9387640000000008</v>
      </c>
      <c r="E7" s="9">
        <v>0</v>
      </c>
      <c r="F7" s="9"/>
    </row>
    <row r="8" spans="1:6" ht="19.5" customHeight="1">
      <c r="A8" s="9">
        <v>20827</v>
      </c>
      <c r="B8" s="9" t="s">
        <v>116</v>
      </c>
      <c r="C8" s="9">
        <f>C9+C10</f>
        <v>0.44000000000000006</v>
      </c>
      <c r="D8" s="9">
        <v>0.44</v>
      </c>
      <c r="E8" s="9">
        <v>0</v>
      </c>
      <c r="F8" s="9"/>
    </row>
    <row r="9" spans="1:6" ht="19.5" customHeight="1">
      <c r="A9" s="9">
        <v>2082702</v>
      </c>
      <c r="B9" s="9" t="s">
        <v>117</v>
      </c>
      <c r="C9" s="9">
        <v>0.1</v>
      </c>
      <c r="D9" s="9">
        <v>0.1</v>
      </c>
      <c r="E9" s="9">
        <v>0</v>
      </c>
      <c r="F9" s="9"/>
    </row>
    <row r="10" spans="1:6" ht="19.5" customHeight="1">
      <c r="A10" s="9">
        <v>2082702</v>
      </c>
      <c r="B10" s="9" t="s">
        <v>118</v>
      </c>
      <c r="C10" s="9">
        <v>0.34</v>
      </c>
      <c r="D10" s="9">
        <v>0.34</v>
      </c>
      <c r="E10" s="9">
        <v>0</v>
      </c>
      <c r="F10" s="9"/>
    </row>
    <row r="11" spans="1:6" ht="19.5" customHeight="1">
      <c r="A11" s="9">
        <v>210</v>
      </c>
      <c r="B11" s="9" t="s">
        <v>119</v>
      </c>
      <c r="C11" s="9">
        <v>3.4175270000000002</v>
      </c>
      <c r="D11" s="9">
        <v>3.4175270000000002</v>
      </c>
      <c r="E11" s="9">
        <v>0</v>
      </c>
      <c r="F11" s="9"/>
    </row>
    <row r="12" spans="1:6" ht="19.5" customHeight="1">
      <c r="A12" s="9">
        <v>21011</v>
      </c>
      <c r="B12" s="9" t="s">
        <v>120</v>
      </c>
      <c r="C12" s="9">
        <v>3.4175270000000002</v>
      </c>
      <c r="D12" s="9">
        <v>3.4175270000000002</v>
      </c>
      <c r="E12" s="9">
        <v>0</v>
      </c>
      <c r="F12" s="9"/>
    </row>
    <row r="13" spans="1:6" ht="19.5" customHeight="1">
      <c r="A13" s="9">
        <v>2101101</v>
      </c>
      <c r="B13" s="9" t="s">
        <v>121</v>
      </c>
      <c r="C13" s="9">
        <v>3.4175270000000002</v>
      </c>
      <c r="D13" s="9">
        <v>3.4175270000000002</v>
      </c>
      <c r="E13" s="9">
        <v>0</v>
      </c>
      <c r="F13" s="9"/>
    </row>
    <row r="14" spans="1:6" ht="19.5" customHeight="1">
      <c r="A14" s="22">
        <v>220</v>
      </c>
      <c r="B14" s="23" t="s">
        <v>86</v>
      </c>
      <c r="C14" s="9">
        <f>C15</f>
        <v>170.84280000000001</v>
      </c>
      <c r="D14" s="9">
        <f>D15</f>
        <v>83.5852</v>
      </c>
      <c r="E14" s="22">
        <v>64.257599999999996</v>
      </c>
      <c r="F14" s="22"/>
    </row>
    <row r="15" spans="1:6" ht="19.5" customHeight="1">
      <c r="A15" s="22">
        <v>22004</v>
      </c>
      <c r="B15" s="22" t="s">
        <v>87</v>
      </c>
      <c r="C15" s="9">
        <f>C16+C17+C18+C19+C20</f>
        <v>170.84280000000001</v>
      </c>
      <c r="D15" s="9">
        <f>D16+D17+D18+D19+D20</f>
        <v>83.5852</v>
      </c>
      <c r="E15" s="22">
        <v>64.257599999999996</v>
      </c>
      <c r="F15" s="9"/>
    </row>
    <row r="16" spans="1:6" ht="19.5" customHeight="1">
      <c r="A16" s="22">
        <v>2200401</v>
      </c>
      <c r="B16" s="22" t="s">
        <v>145</v>
      </c>
      <c r="C16" s="9">
        <v>147.84280000000001</v>
      </c>
      <c r="D16" s="24">
        <v>83.5852</v>
      </c>
      <c r="E16" s="22">
        <v>64.257599999999996</v>
      </c>
      <c r="F16" s="9"/>
    </row>
    <row r="17" spans="1:6" ht="19.5" customHeight="1">
      <c r="A17" s="22">
        <v>2200406</v>
      </c>
      <c r="B17" s="23" t="s">
        <v>101</v>
      </c>
      <c r="C17" s="9">
        <v>5</v>
      </c>
      <c r="D17" s="22">
        <v>0</v>
      </c>
      <c r="E17" s="9">
        <v>5</v>
      </c>
      <c r="F17" s="9"/>
    </row>
    <row r="18" spans="1:6" ht="19.5" customHeight="1">
      <c r="A18" s="22">
        <v>2200407</v>
      </c>
      <c r="B18" s="23" t="s">
        <v>102</v>
      </c>
      <c r="C18" s="9">
        <v>5</v>
      </c>
      <c r="D18" s="22">
        <v>0</v>
      </c>
      <c r="E18" s="9">
        <v>5</v>
      </c>
      <c r="F18" s="9"/>
    </row>
    <row r="19" spans="1:6" ht="19.5" customHeight="1">
      <c r="A19" s="22">
        <v>2200409</v>
      </c>
      <c r="B19" s="23" t="s">
        <v>103</v>
      </c>
      <c r="C19" s="9">
        <v>3</v>
      </c>
      <c r="D19" s="22">
        <v>0</v>
      </c>
      <c r="E19" s="9">
        <v>3</v>
      </c>
      <c r="F19" s="9"/>
    </row>
    <row r="20" spans="1:6" ht="19.5" customHeight="1">
      <c r="A20" s="22">
        <v>2200410</v>
      </c>
      <c r="B20" s="23" t="s">
        <v>88</v>
      </c>
      <c r="C20" s="9">
        <v>10</v>
      </c>
      <c r="D20" s="22">
        <v>0</v>
      </c>
      <c r="E20" s="9">
        <v>10</v>
      </c>
      <c r="F20" s="9"/>
    </row>
    <row r="21" spans="1:6" ht="19.5" customHeight="1">
      <c r="A21" s="22">
        <v>221</v>
      </c>
      <c r="B21" s="23" t="s">
        <v>109</v>
      </c>
      <c r="C21" s="9">
        <f>C22</f>
        <v>5.2325999999999997</v>
      </c>
      <c r="D21" s="9">
        <v>5.2325999999999997</v>
      </c>
      <c r="E21" s="9">
        <v>0</v>
      </c>
      <c r="F21" s="9"/>
    </row>
    <row r="22" spans="1:6" ht="19.5" customHeight="1">
      <c r="A22" s="22">
        <v>22102</v>
      </c>
      <c r="B22" s="23" t="s">
        <v>110</v>
      </c>
      <c r="C22" s="9">
        <f>C23</f>
        <v>5.2325999999999997</v>
      </c>
      <c r="D22" s="9">
        <v>5.2325999999999997</v>
      </c>
      <c r="E22" s="9">
        <v>0</v>
      </c>
      <c r="F22" s="9"/>
    </row>
    <row r="23" spans="1:6" ht="19.5" customHeight="1">
      <c r="A23" s="22">
        <v>2210203</v>
      </c>
      <c r="B23" s="9" t="s">
        <v>89</v>
      </c>
      <c r="C23" s="9">
        <v>5.2325999999999997</v>
      </c>
      <c r="D23" s="9">
        <v>5.2325999999999997</v>
      </c>
      <c r="E23" s="22">
        <v>0</v>
      </c>
      <c r="F23" s="9"/>
    </row>
    <row r="24" spans="1:6" ht="19.5" customHeight="1">
      <c r="A24" s="9" t="s">
        <v>3</v>
      </c>
      <c r="B24" s="22"/>
      <c r="C24" s="9">
        <f>SUM(C5,C11,C14,C21)</f>
        <v>188.871691</v>
      </c>
      <c r="D24" s="9">
        <f>SUM(D5,D11,D14,D21)</f>
        <v>101.614091</v>
      </c>
      <c r="E24" s="9">
        <f>SUM(E20,E19,E18,E17,E16)</f>
        <v>87.257599999999996</v>
      </c>
      <c r="F24" s="9"/>
    </row>
    <row r="25" spans="1:6">
      <c r="A25" s="41" t="s">
        <v>22</v>
      </c>
      <c r="B25" s="42"/>
      <c r="C25" s="42"/>
      <c r="D25" s="42"/>
      <c r="E25" s="42"/>
      <c r="F25" s="42"/>
    </row>
  </sheetData>
  <mergeCells count="5">
    <mergeCell ref="A2:F2"/>
    <mergeCell ref="A25:F25"/>
    <mergeCell ref="A3:B3"/>
    <mergeCell ref="C3:E3"/>
    <mergeCell ref="F3:F4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C3" sqref="C3:E3"/>
    </sheetView>
  </sheetViews>
  <sheetFormatPr defaultRowHeight="13.5"/>
  <cols>
    <col min="1" max="1" width="9.625" customWidth="1"/>
    <col min="2" max="2" width="26.75" customWidth="1"/>
    <col min="3" max="3" width="12.125" customWidth="1"/>
    <col min="4" max="4" width="14.625" customWidth="1"/>
    <col min="5" max="5" width="17.375" customWidth="1"/>
    <col min="6" max="6" width="7.375" customWidth="1"/>
  </cols>
  <sheetData>
    <row r="1" spans="1:8" ht="24.75" customHeight="1">
      <c r="A1" s="19" t="s">
        <v>80</v>
      </c>
      <c r="C1" s="1" t="s">
        <v>74</v>
      </c>
    </row>
    <row r="2" spans="1:8" ht="15.75" customHeight="1">
      <c r="A2" s="3"/>
      <c r="E2" s="40" t="s">
        <v>60</v>
      </c>
      <c r="F2" s="40"/>
    </row>
    <row r="3" spans="1:8" ht="33" customHeight="1">
      <c r="A3" s="43" t="s">
        <v>23</v>
      </c>
      <c r="B3" s="43"/>
      <c r="C3" s="43" t="s">
        <v>148</v>
      </c>
      <c r="D3" s="43"/>
      <c r="E3" s="43"/>
      <c r="F3" s="43" t="s">
        <v>16</v>
      </c>
    </row>
    <row r="4" spans="1:8" ht="30" customHeight="1">
      <c r="A4" s="9" t="s">
        <v>17</v>
      </c>
      <c r="B4" s="9" t="s">
        <v>18</v>
      </c>
      <c r="C4" s="9" t="s">
        <v>3</v>
      </c>
      <c r="D4" s="9" t="s">
        <v>24</v>
      </c>
      <c r="E4" s="9" t="s">
        <v>25</v>
      </c>
      <c r="F4" s="43"/>
    </row>
    <row r="5" spans="1:8" ht="22.5" customHeight="1">
      <c r="A5" s="9">
        <v>301</v>
      </c>
      <c r="B5" s="9" t="s">
        <v>26</v>
      </c>
      <c r="C5" s="9">
        <f>C6+C7+C8+C9+C10+C11+C12+C13</f>
        <v>88.178190999999998</v>
      </c>
      <c r="D5" s="9">
        <f>D6+D7+D8+D9+D10+D11+D12+D13</f>
        <v>88.178190999999998</v>
      </c>
      <c r="E5" s="22">
        <v>0</v>
      </c>
      <c r="F5" s="9"/>
      <c r="H5" s="28"/>
    </row>
    <row r="6" spans="1:8" ht="22.5" customHeight="1">
      <c r="A6" s="9">
        <v>30101</v>
      </c>
      <c r="B6" s="9" t="s">
        <v>27</v>
      </c>
      <c r="C6" s="9">
        <v>12.2088</v>
      </c>
      <c r="D6" s="9">
        <v>12.2088</v>
      </c>
      <c r="E6" s="22">
        <v>0</v>
      </c>
      <c r="F6" s="9"/>
      <c r="H6" s="28"/>
    </row>
    <row r="7" spans="1:8" ht="22.5" customHeight="1">
      <c r="A7" s="9">
        <v>30102</v>
      </c>
      <c r="B7" s="9" t="s">
        <v>28</v>
      </c>
      <c r="C7" s="9">
        <v>35.052300000000002</v>
      </c>
      <c r="D7" s="9">
        <v>35.052300000000002</v>
      </c>
      <c r="E7" s="22">
        <v>0</v>
      </c>
      <c r="F7" s="9"/>
      <c r="H7" s="28"/>
    </row>
    <row r="8" spans="1:8" ht="22.5" customHeight="1">
      <c r="A8" s="9">
        <v>30103</v>
      </c>
      <c r="B8" s="9" t="s">
        <v>29</v>
      </c>
      <c r="C8" s="9">
        <v>5.0057999999999998</v>
      </c>
      <c r="D8" s="9">
        <v>5.0057999999999998</v>
      </c>
      <c r="E8" s="22">
        <v>0</v>
      </c>
      <c r="F8" s="9"/>
      <c r="H8" s="28"/>
    </row>
    <row r="9" spans="1:8" ht="22.5" customHeight="1">
      <c r="A9" s="9">
        <v>30106</v>
      </c>
      <c r="B9" s="9" t="s">
        <v>131</v>
      </c>
      <c r="C9" s="9">
        <v>2.04</v>
      </c>
      <c r="D9" s="9">
        <v>2.04</v>
      </c>
      <c r="E9" s="22">
        <v>0</v>
      </c>
      <c r="F9" s="9"/>
      <c r="H9" s="28"/>
    </row>
    <row r="10" spans="1:8" ht="22.5" customHeight="1">
      <c r="A10" s="9">
        <v>30108</v>
      </c>
      <c r="B10" s="9" t="s">
        <v>122</v>
      </c>
      <c r="C10" s="9">
        <v>8.9387640000000008</v>
      </c>
      <c r="D10" s="9">
        <v>8.9387640000000008</v>
      </c>
      <c r="E10" s="22">
        <v>0</v>
      </c>
      <c r="F10" s="9"/>
      <c r="H10" s="28"/>
    </row>
    <row r="11" spans="1:8" ht="22.5" customHeight="1">
      <c r="A11" s="9">
        <v>30112</v>
      </c>
      <c r="B11" s="9" t="s">
        <v>123</v>
      </c>
      <c r="C11" s="9">
        <v>14.040727</v>
      </c>
      <c r="D11" s="9">
        <v>14.040727</v>
      </c>
      <c r="E11" s="22">
        <v>0</v>
      </c>
      <c r="F11" s="9"/>
      <c r="H11" s="28"/>
    </row>
    <row r="12" spans="1:8" ht="22.5" customHeight="1">
      <c r="A12" s="9">
        <v>30113</v>
      </c>
      <c r="B12" s="9" t="s">
        <v>138</v>
      </c>
      <c r="C12" s="9">
        <v>5.2325999999999997</v>
      </c>
      <c r="D12" s="9">
        <v>5.2325999999999997</v>
      </c>
      <c r="E12" s="22">
        <v>0</v>
      </c>
      <c r="F12" s="9"/>
      <c r="H12" s="28"/>
    </row>
    <row r="13" spans="1:8" ht="22.5" customHeight="1">
      <c r="A13" s="9">
        <v>30199</v>
      </c>
      <c r="B13" s="9" t="s">
        <v>90</v>
      </c>
      <c r="C13" s="9">
        <v>5.6592000000000002</v>
      </c>
      <c r="D13" s="9">
        <v>5.6592000000000002</v>
      </c>
      <c r="E13" s="22">
        <v>0</v>
      </c>
      <c r="F13" s="9"/>
    </row>
    <row r="14" spans="1:8" ht="22.5" customHeight="1">
      <c r="A14" s="9">
        <v>302</v>
      </c>
      <c r="B14" s="9" t="s">
        <v>146</v>
      </c>
      <c r="C14" s="9">
        <f>C15+C16+C17+C18+C19+C20+C21+C22+C23+C24+C25+C26+C27+C28</f>
        <v>9.2599</v>
      </c>
      <c r="D14" s="22">
        <v>0</v>
      </c>
      <c r="E14" s="9">
        <f>E15+E16+E17+E18+E19+E20+E21+E22+E23+E24+E25+E26+E27+E28</f>
        <v>9.2599</v>
      </c>
      <c r="F14" s="9"/>
    </row>
    <row r="15" spans="1:8" ht="22.5" customHeight="1">
      <c r="A15" s="9">
        <v>30201</v>
      </c>
      <c r="B15" s="9" t="s">
        <v>30</v>
      </c>
      <c r="C15" s="9">
        <v>2.3615650000000001</v>
      </c>
      <c r="D15" s="22">
        <v>0</v>
      </c>
      <c r="E15" s="9">
        <v>2.3615650000000001</v>
      </c>
      <c r="F15" s="9"/>
    </row>
    <row r="16" spans="1:8" ht="22.5" customHeight="1">
      <c r="A16" s="9">
        <v>30202</v>
      </c>
      <c r="B16" s="9" t="s">
        <v>132</v>
      </c>
      <c r="C16" s="9">
        <v>1.7999999999999999E-2</v>
      </c>
      <c r="D16" s="22">
        <v>0</v>
      </c>
      <c r="E16" s="9">
        <v>1.7999999999999999E-2</v>
      </c>
      <c r="F16" s="9"/>
    </row>
    <row r="17" spans="1:6" ht="22.5" customHeight="1">
      <c r="A17" s="9">
        <v>30204</v>
      </c>
      <c r="B17" s="9" t="s">
        <v>133</v>
      </c>
      <c r="C17" s="9">
        <v>4.0000000000000001E-3</v>
      </c>
      <c r="D17" s="22">
        <v>0</v>
      </c>
      <c r="E17" s="9">
        <v>4.0000000000000001E-3</v>
      </c>
      <c r="F17" s="9"/>
    </row>
    <row r="18" spans="1:6" ht="22.5" customHeight="1">
      <c r="A18" s="9">
        <v>30205</v>
      </c>
      <c r="B18" s="9" t="s">
        <v>134</v>
      </c>
      <c r="C18" s="9">
        <v>5.0000000000000001E-3</v>
      </c>
      <c r="D18" s="22">
        <v>0</v>
      </c>
      <c r="E18" s="9">
        <v>5.0000000000000001E-3</v>
      </c>
      <c r="F18" s="9"/>
    </row>
    <row r="19" spans="1:6" ht="22.5" customHeight="1">
      <c r="A19" s="9">
        <v>30206</v>
      </c>
      <c r="B19" s="9" t="s">
        <v>125</v>
      </c>
      <c r="C19" s="9">
        <v>0.203176</v>
      </c>
      <c r="D19" s="22">
        <v>0</v>
      </c>
      <c r="E19" s="9">
        <v>0.203176</v>
      </c>
      <c r="F19" s="9"/>
    </row>
    <row r="20" spans="1:6" ht="22.5" customHeight="1">
      <c r="A20" s="9">
        <v>30207</v>
      </c>
      <c r="B20" s="9" t="s">
        <v>124</v>
      </c>
      <c r="C20" s="9">
        <v>0.27017000000000002</v>
      </c>
      <c r="D20" s="22">
        <v>0</v>
      </c>
      <c r="E20" s="9">
        <v>0.27017000000000002</v>
      </c>
      <c r="F20" s="9"/>
    </row>
    <row r="21" spans="1:6" ht="22.5" customHeight="1">
      <c r="A21" s="9">
        <v>30209</v>
      </c>
      <c r="B21" s="9" t="s">
        <v>126</v>
      </c>
      <c r="C21" s="9">
        <v>0.54720000000000002</v>
      </c>
      <c r="D21" s="22">
        <v>0</v>
      </c>
      <c r="E21" s="9">
        <v>0.54720000000000002</v>
      </c>
      <c r="F21" s="9"/>
    </row>
    <row r="22" spans="1:6" ht="22.5" customHeight="1">
      <c r="A22" s="9">
        <v>30211</v>
      </c>
      <c r="B22" s="9" t="s">
        <v>91</v>
      </c>
      <c r="C22" s="9">
        <v>0.27202500000000002</v>
      </c>
      <c r="D22" s="22">
        <v>0</v>
      </c>
      <c r="E22" s="9">
        <v>0.27202500000000002</v>
      </c>
      <c r="F22" s="9"/>
    </row>
    <row r="23" spans="1:6" ht="22.5" customHeight="1">
      <c r="A23" s="9">
        <v>30213</v>
      </c>
      <c r="B23" s="9" t="s">
        <v>127</v>
      </c>
      <c r="C23" s="9">
        <v>0.19989999999999999</v>
      </c>
      <c r="D23" s="22">
        <v>0</v>
      </c>
      <c r="E23" s="9">
        <v>0.19989999999999999</v>
      </c>
      <c r="F23" s="9"/>
    </row>
    <row r="24" spans="1:6" ht="22.5" customHeight="1">
      <c r="A24" s="9">
        <v>30216</v>
      </c>
      <c r="B24" s="9" t="s">
        <v>128</v>
      </c>
      <c r="C24" s="9">
        <v>6.8099999999999994E-2</v>
      </c>
      <c r="D24" s="22">
        <v>0</v>
      </c>
      <c r="E24" s="9">
        <v>6.8099999999999994E-2</v>
      </c>
      <c r="F24" s="9"/>
    </row>
    <row r="25" spans="1:6" ht="22.5" customHeight="1">
      <c r="A25" s="9">
        <v>30217</v>
      </c>
      <c r="B25" s="9" t="s">
        <v>135</v>
      </c>
      <c r="C25" s="9">
        <v>0.1114</v>
      </c>
      <c r="D25" s="22">
        <v>0</v>
      </c>
      <c r="E25" s="9">
        <v>0.1114</v>
      </c>
      <c r="F25" s="9"/>
    </row>
    <row r="26" spans="1:6" ht="22.5" customHeight="1">
      <c r="A26" s="9">
        <v>30226</v>
      </c>
      <c r="B26" s="9" t="s">
        <v>129</v>
      </c>
      <c r="C26" s="9">
        <v>1.7</v>
      </c>
      <c r="D26" s="22">
        <v>0</v>
      </c>
      <c r="E26" s="9">
        <v>1.7</v>
      </c>
      <c r="F26" s="9"/>
    </row>
    <row r="27" spans="1:6" ht="22.5" customHeight="1">
      <c r="A27" s="9">
        <v>30231</v>
      </c>
      <c r="B27" s="9" t="s">
        <v>130</v>
      </c>
      <c r="C27" s="9">
        <v>3.1485639999999999</v>
      </c>
      <c r="D27" s="22">
        <v>0</v>
      </c>
      <c r="E27" s="9">
        <v>3.1485639999999999</v>
      </c>
      <c r="F27" s="9"/>
    </row>
    <row r="28" spans="1:6" ht="22.5" customHeight="1">
      <c r="A28" s="9">
        <v>30299</v>
      </c>
      <c r="B28" s="9" t="s">
        <v>147</v>
      </c>
      <c r="C28" s="9">
        <v>0.3508</v>
      </c>
      <c r="D28" s="22">
        <v>0</v>
      </c>
      <c r="E28" s="9">
        <v>0.3508</v>
      </c>
      <c r="F28" s="9"/>
    </row>
    <row r="29" spans="1:6" ht="22.5" customHeight="1">
      <c r="A29" s="9">
        <v>303</v>
      </c>
      <c r="B29" s="9" t="s">
        <v>92</v>
      </c>
      <c r="C29" s="9">
        <f>C30+C31</f>
        <v>4.1760000000000002</v>
      </c>
      <c r="D29" s="9">
        <v>4.1760000000000002</v>
      </c>
      <c r="E29" s="9"/>
      <c r="F29" s="9"/>
    </row>
    <row r="30" spans="1:6" ht="22.5" customHeight="1">
      <c r="A30" s="9">
        <v>30305</v>
      </c>
      <c r="B30" s="9" t="s">
        <v>136</v>
      </c>
      <c r="C30" s="9">
        <v>3.6179999999999999</v>
      </c>
      <c r="D30" s="9">
        <v>3.6179999999999999</v>
      </c>
      <c r="E30" s="9"/>
      <c r="F30" s="9"/>
    </row>
    <row r="31" spans="1:6" ht="22.5" customHeight="1">
      <c r="A31" s="9">
        <v>30399</v>
      </c>
      <c r="B31" s="9" t="s">
        <v>137</v>
      </c>
      <c r="C31" s="9">
        <v>0.55800000000000005</v>
      </c>
      <c r="D31" s="9">
        <v>0.55800000000000005</v>
      </c>
      <c r="E31" s="9"/>
      <c r="F31" s="9"/>
    </row>
    <row r="32" spans="1:6" ht="22.5" customHeight="1">
      <c r="A32" s="43" t="s">
        <v>3</v>
      </c>
      <c r="B32" s="43"/>
      <c r="C32" s="9">
        <f>C5+C14+C29</f>
        <v>101.614091</v>
      </c>
      <c r="D32" s="9">
        <f>D5+D14+D29</f>
        <v>92.354191</v>
      </c>
      <c r="E32" s="9">
        <f>E5+E14+E29</f>
        <v>9.2599</v>
      </c>
      <c r="F32" s="9"/>
    </row>
  </sheetData>
  <mergeCells count="5">
    <mergeCell ref="A32:B32"/>
    <mergeCell ref="E2:F2"/>
    <mergeCell ref="A3:B3"/>
    <mergeCell ref="C3:E3"/>
    <mergeCell ref="F3:F4"/>
  </mergeCells>
  <phoneticPr fontId="2" type="noConversion"/>
  <pageMargins left="0.7" right="0.7" top="0.31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8" sqref="I8"/>
    </sheetView>
  </sheetViews>
  <sheetFormatPr defaultRowHeight="13.5"/>
  <cols>
    <col min="1" max="1" width="11.75" customWidth="1"/>
    <col min="5" max="5" width="9.125" customWidth="1"/>
    <col min="6" max="6" width="12.25" customWidth="1"/>
    <col min="7" max="7" width="11.125" customWidth="1"/>
    <col min="8" max="8" width="10.875" customWidth="1"/>
    <col min="9" max="9" width="10.25" customWidth="1"/>
    <col min="10" max="10" width="13.25" customWidth="1"/>
    <col min="11" max="11" width="15.25" customWidth="1"/>
    <col min="12" max="12" width="11.875" customWidth="1"/>
  </cols>
  <sheetData>
    <row r="1" spans="1:12" ht="30" customHeight="1">
      <c r="A1" s="19" t="s">
        <v>81</v>
      </c>
      <c r="B1" s="46" t="s">
        <v>75</v>
      </c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24" customHeight="1">
      <c r="A2" s="17"/>
      <c r="B2" s="12"/>
      <c r="C2" s="12"/>
      <c r="D2" s="12"/>
      <c r="E2" s="12"/>
      <c r="F2" s="12"/>
      <c r="G2" s="12"/>
      <c r="H2" s="12"/>
      <c r="I2" s="12"/>
      <c r="J2" s="12"/>
      <c r="K2" s="47" t="s">
        <v>63</v>
      </c>
      <c r="L2" s="47"/>
    </row>
    <row r="3" spans="1:12" ht="49.15" customHeight="1">
      <c r="A3" s="44" t="s">
        <v>143</v>
      </c>
      <c r="B3" s="44"/>
      <c r="C3" s="44"/>
      <c r="D3" s="44"/>
      <c r="E3" s="44"/>
      <c r="F3" s="44"/>
      <c r="G3" s="44" t="s">
        <v>144</v>
      </c>
      <c r="H3" s="44"/>
      <c r="I3" s="44"/>
      <c r="J3" s="44"/>
      <c r="K3" s="44"/>
      <c r="L3" s="44"/>
    </row>
    <row r="4" spans="1:12" ht="49.15" customHeight="1">
      <c r="A4" s="44" t="s">
        <v>3</v>
      </c>
      <c r="B4" s="45" t="s">
        <v>31</v>
      </c>
      <c r="C4" s="44" t="s">
        <v>32</v>
      </c>
      <c r="D4" s="44"/>
      <c r="E4" s="44"/>
      <c r="F4" s="45" t="s">
        <v>33</v>
      </c>
      <c r="G4" s="44" t="s">
        <v>3</v>
      </c>
      <c r="H4" s="45" t="s">
        <v>31</v>
      </c>
      <c r="I4" s="44" t="s">
        <v>32</v>
      </c>
      <c r="J4" s="44"/>
      <c r="K4" s="44"/>
      <c r="L4" s="45" t="s">
        <v>33</v>
      </c>
    </row>
    <row r="5" spans="1:12" ht="49.15" customHeight="1">
      <c r="A5" s="44"/>
      <c r="B5" s="45"/>
      <c r="C5" s="7" t="s">
        <v>19</v>
      </c>
      <c r="D5" s="7" t="s">
        <v>34</v>
      </c>
      <c r="E5" s="7" t="s">
        <v>35</v>
      </c>
      <c r="F5" s="45"/>
      <c r="G5" s="44"/>
      <c r="H5" s="45"/>
      <c r="I5" s="7" t="s">
        <v>19</v>
      </c>
      <c r="J5" s="7" t="s">
        <v>34</v>
      </c>
      <c r="K5" s="7" t="s">
        <v>35</v>
      </c>
      <c r="L5" s="45"/>
    </row>
    <row r="6" spans="1:12" ht="49.15" customHeight="1">
      <c r="A6" s="8">
        <v>4.5438999999999998</v>
      </c>
      <c r="B6" s="22">
        <v>0</v>
      </c>
      <c r="C6" s="8">
        <v>4</v>
      </c>
      <c r="D6" s="22">
        <v>0</v>
      </c>
      <c r="E6" s="8">
        <v>4</v>
      </c>
      <c r="F6" s="8">
        <v>0.54390000000000005</v>
      </c>
      <c r="G6" s="8">
        <f>I6+L6</f>
        <v>63.262892000000001</v>
      </c>
      <c r="H6" s="22">
        <v>0</v>
      </c>
      <c r="I6" s="8">
        <f>J6+K6</f>
        <v>63.151491999999998</v>
      </c>
      <c r="J6" s="22">
        <v>59.257599999999996</v>
      </c>
      <c r="K6" s="8">
        <v>3.8938920000000001</v>
      </c>
      <c r="L6" s="8">
        <v>0.1114</v>
      </c>
    </row>
    <row r="7" spans="1:12" ht="49.15" customHeight="1">
      <c r="A7" s="22">
        <v>0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</row>
    <row r="8" spans="1:12" ht="49.15" customHeight="1">
      <c r="A8" s="22">
        <v>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</row>
    <row r="9" spans="1:12" ht="49.15" customHeight="1">
      <c r="A9" s="22">
        <v>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</sheetData>
  <mergeCells count="12">
    <mergeCell ref="C4:E4"/>
    <mergeCell ref="F4:F5"/>
    <mergeCell ref="G4:G5"/>
    <mergeCell ref="H4:H5"/>
    <mergeCell ref="I4:K4"/>
    <mergeCell ref="L4:L5"/>
    <mergeCell ref="B1:L1"/>
    <mergeCell ref="K2:L2"/>
    <mergeCell ref="A3:F3"/>
    <mergeCell ref="G3:L3"/>
    <mergeCell ref="A4:A5"/>
    <mergeCell ref="B4:B5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D6" sqref="D6"/>
    </sheetView>
  </sheetViews>
  <sheetFormatPr defaultRowHeight="13.5"/>
  <cols>
    <col min="1" max="6" width="21.375" customWidth="1"/>
  </cols>
  <sheetData>
    <row r="1" spans="1:6" ht="24">
      <c r="A1" s="19" t="s">
        <v>82</v>
      </c>
      <c r="B1" s="1"/>
      <c r="C1" s="1" t="s">
        <v>77</v>
      </c>
      <c r="D1" s="1"/>
      <c r="E1" s="1"/>
      <c r="F1" s="1"/>
    </row>
    <row r="2" spans="1:6" ht="21" customHeight="1">
      <c r="A2" s="4" t="s">
        <v>64</v>
      </c>
      <c r="E2" s="50" t="s">
        <v>65</v>
      </c>
      <c r="F2" s="50"/>
    </row>
    <row r="3" spans="1:6" ht="22.5" customHeight="1">
      <c r="A3" s="44" t="s">
        <v>17</v>
      </c>
      <c r="B3" s="44" t="s">
        <v>36</v>
      </c>
      <c r="C3" s="44" t="s">
        <v>37</v>
      </c>
      <c r="D3" s="44" t="s">
        <v>38</v>
      </c>
      <c r="E3" s="44"/>
      <c r="F3" s="44"/>
    </row>
    <row r="4" spans="1:6" ht="22.5" customHeight="1">
      <c r="A4" s="44"/>
      <c r="B4" s="44"/>
      <c r="C4" s="44"/>
      <c r="D4" s="8" t="s">
        <v>3</v>
      </c>
      <c r="E4" s="8" t="s">
        <v>20</v>
      </c>
      <c r="F4" s="8" t="s">
        <v>21</v>
      </c>
    </row>
    <row r="5" spans="1:6" ht="22.5" customHeight="1">
      <c r="A5" s="22">
        <v>0</v>
      </c>
      <c r="B5" s="22">
        <v>0</v>
      </c>
      <c r="C5" s="22">
        <v>0</v>
      </c>
      <c r="D5" s="22">
        <v>0</v>
      </c>
      <c r="E5" s="22">
        <v>0</v>
      </c>
      <c r="F5" s="22">
        <v>0</v>
      </c>
    </row>
    <row r="6" spans="1:6" ht="22.5" customHeight="1">
      <c r="A6" s="22">
        <v>0</v>
      </c>
      <c r="B6" s="22">
        <v>0</v>
      </c>
      <c r="C6" s="22">
        <v>0</v>
      </c>
      <c r="D6" s="22">
        <v>0</v>
      </c>
      <c r="E6" s="22">
        <v>0</v>
      </c>
      <c r="F6" s="22">
        <v>0</v>
      </c>
    </row>
    <row r="7" spans="1:6" ht="22.5" customHeight="1">
      <c r="A7" s="22">
        <v>0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</row>
    <row r="8" spans="1:6" ht="22.5" customHeight="1">
      <c r="A8" s="22">
        <v>0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</row>
    <row r="9" spans="1:6" ht="22.5" customHeight="1">
      <c r="A9" s="22">
        <v>0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</row>
    <row r="10" spans="1:6" ht="22.5" customHeight="1">
      <c r="A10" s="22">
        <v>0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</row>
    <row r="11" spans="1:6" ht="22.5" customHeight="1">
      <c r="A11" s="22">
        <v>0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</row>
    <row r="12" spans="1:6" ht="22.5" customHeight="1">
      <c r="A12" s="22">
        <v>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</row>
    <row r="13" spans="1:6" ht="22.5" customHeight="1">
      <c r="A13" s="44" t="s">
        <v>3</v>
      </c>
      <c r="B13" s="44"/>
      <c r="C13" s="22">
        <v>0</v>
      </c>
      <c r="D13" s="22">
        <v>0</v>
      </c>
      <c r="E13" s="22">
        <v>0</v>
      </c>
      <c r="F13" s="22">
        <v>0</v>
      </c>
    </row>
    <row r="14" spans="1:6" ht="24">
      <c r="A14" s="48" t="s">
        <v>142</v>
      </c>
      <c r="B14" s="49"/>
      <c r="C14" s="49"/>
      <c r="D14" s="49"/>
      <c r="E14" s="49"/>
      <c r="F14" s="49"/>
    </row>
  </sheetData>
  <mergeCells count="7">
    <mergeCell ref="A14:F14"/>
    <mergeCell ref="A13:B13"/>
    <mergeCell ref="E2:F2"/>
    <mergeCell ref="A3:A4"/>
    <mergeCell ref="B3:B4"/>
    <mergeCell ref="C3:C4"/>
    <mergeCell ref="D3:F3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4" sqref="D14"/>
    </sheetView>
  </sheetViews>
  <sheetFormatPr defaultRowHeight="13.5"/>
  <cols>
    <col min="1" max="1" width="24.125" customWidth="1"/>
    <col min="2" max="2" width="19.875" customWidth="1"/>
    <col min="3" max="3" width="29.375" customWidth="1"/>
    <col min="4" max="4" width="16" customWidth="1"/>
  </cols>
  <sheetData>
    <row r="1" spans="1:5" ht="24">
      <c r="A1" s="19" t="s">
        <v>83</v>
      </c>
      <c r="C1" s="1"/>
      <c r="D1" s="1"/>
    </row>
    <row r="2" spans="1:5" ht="24">
      <c r="A2" s="46" t="s">
        <v>72</v>
      </c>
      <c r="B2" s="46"/>
      <c r="C2" s="46"/>
      <c r="D2" s="46"/>
    </row>
    <row r="3" spans="1:5" ht="21.6" customHeight="1">
      <c r="A3" s="2"/>
      <c r="D3" t="s">
        <v>66</v>
      </c>
    </row>
    <row r="4" spans="1:5" ht="24" customHeight="1">
      <c r="A4" s="43" t="s">
        <v>0</v>
      </c>
      <c r="B4" s="43"/>
      <c r="C4" s="43" t="s">
        <v>1</v>
      </c>
      <c r="D4" s="43"/>
    </row>
    <row r="5" spans="1:5" ht="24" customHeight="1">
      <c r="A5" s="9" t="s">
        <v>2</v>
      </c>
      <c r="B5" s="9" t="s">
        <v>69</v>
      </c>
      <c r="C5" s="9" t="s">
        <v>2</v>
      </c>
      <c r="D5" s="9" t="s">
        <v>69</v>
      </c>
    </row>
    <row r="6" spans="1:5" ht="24" customHeight="1">
      <c r="A6" s="10" t="s">
        <v>40</v>
      </c>
      <c r="B6" s="9">
        <v>178.688491</v>
      </c>
      <c r="C6" s="9" t="s">
        <v>111</v>
      </c>
      <c r="D6" s="9">
        <v>9.3787640000000003</v>
      </c>
      <c r="E6" s="28"/>
    </row>
    <row r="7" spans="1:5" ht="24" customHeight="1">
      <c r="A7" s="10" t="s">
        <v>41</v>
      </c>
      <c r="B7" s="22">
        <v>0</v>
      </c>
      <c r="C7" s="9" t="s">
        <v>112</v>
      </c>
      <c r="D7" s="9">
        <v>3.4175270000000002</v>
      </c>
      <c r="E7" s="28"/>
    </row>
    <row r="8" spans="1:5" ht="24" customHeight="1">
      <c r="A8" s="10" t="s">
        <v>42</v>
      </c>
      <c r="B8" s="22">
        <v>0</v>
      </c>
      <c r="C8" s="25" t="s">
        <v>105</v>
      </c>
      <c r="D8" s="9">
        <v>170.84280000000001</v>
      </c>
      <c r="E8" s="28"/>
    </row>
    <row r="9" spans="1:5" ht="24" customHeight="1">
      <c r="A9" s="10" t="s">
        <v>43</v>
      </c>
      <c r="B9" s="22">
        <v>0</v>
      </c>
      <c r="C9" s="25" t="s">
        <v>104</v>
      </c>
      <c r="D9" s="22">
        <v>5.2325999999999997</v>
      </c>
      <c r="E9" s="29"/>
    </row>
    <row r="10" spans="1:5" ht="24" customHeight="1">
      <c r="A10" s="10" t="s">
        <v>44</v>
      </c>
      <c r="B10" s="22">
        <v>0</v>
      </c>
      <c r="C10" s="10" t="s">
        <v>106</v>
      </c>
      <c r="D10" s="22">
        <v>0</v>
      </c>
      <c r="E10" s="14"/>
    </row>
    <row r="11" spans="1:5" ht="24" customHeight="1">
      <c r="A11" s="9" t="s">
        <v>45</v>
      </c>
      <c r="B11" s="9">
        <v>178.688491</v>
      </c>
      <c r="C11" s="9" t="s">
        <v>46</v>
      </c>
      <c r="D11" s="9">
        <f>D6+D7+D8+D9</f>
        <v>188.871691</v>
      </c>
    </row>
    <row r="12" spans="1:5" ht="24" customHeight="1">
      <c r="A12" s="10" t="s">
        <v>47</v>
      </c>
      <c r="B12" s="22">
        <v>0</v>
      </c>
      <c r="C12" s="9"/>
      <c r="D12" s="22">
        <v>0</v>
      </c>
    </row>
    <row r="13" spans="1:5" ht="24" customHeight="1">
      <c r="A13" s="10" t="s">
        <v>48</v>
      </c>
      <c r="B13" s="22">
        <v>10.183199999999999</v>
      </c>
      <c r="C13" s="10" t="s">
        <v>49</v>
      </c>
      <c r="D13" s="22">
        <v>0</v>
      </c>
    </row>
    <row r="14" spans="1:5" ht="24" customHeight="1">
      <c r="A14" s="9" t="s">
        <v>13</v>
      </c>
      <c r="B14" s="22">
        <f>SUM(B6,B13)</f>
        <v>188.871691</v>
      </c>
      <c r="C14" s="9" t="s">
        <v>14</v>
      </c>
      <c r="D14" s="22">
        <f>SUM(D13,D11)</f>
        <v>188.871691</v>
      </c>
    </row>
  </sheetData>
  <mergeCells count="3">
    <mergeCell ref="A4:B4"/>
    <mergeCell ref="C4:D4"/>
    <mergeCell ref="A2:D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4"/>
  <sheetViews>
    <sheetView topLeftCell="A4" workbookViewId="0">
      <selection activeCell="D18" sqref="D18"/>
    </sheetView>
  </sheetViews>
  <sheetFormatPr defaultRowHeight="27.75" customHeight="1"/>
  <cols>
    <col min="2" max="2" width="31.625" customWidth="1"/>
    <col min="3" max="3" width="13.125" customWidth="1"/>
    <col min="4" max="4" width="9.75" customWidth="1"/>
    <col min="5" max="5" width="10.5" customWidth="1"/>
    <col min="6" max="6" width="10.625" customWidth="1"/>
    <col min="9" max="9" width="7.75" customWidth="1"/>
    <col min="10" max="10" width="7.375" customWidth="1"/>
    <col min="11" max="11" width="6.25" customWidth="1"/>
  </cols>
  <sheetData>
    <row r="1" spans="1:12" ht="27.75" customHeight="1">
      <c r="A1" s="20" t="s">
        <v>84</v>
      </c>
      <c r="B1" s="1"/>
      <c r="C1" s="1"/>
      <c r="D1" s="1"/>
      <c r="E1" s="1"/>
      <c r="F1" s="1" t="s">
        <v>71</v>
      </c>
      <c r="G1" s="1"/>
      <c r="H1" s="1"/>
      <c r="I1" s="1"/>
      <c r="J1" s="1"/>
      <c r="K1" s="1"/>
      <c r="L1" s="1"/>
    </row>
    <row r="2" spans="1:12" ht="18.75" customHeight="1">
      <c r="A2" s="6" t="s">
        <v>39</v>
      </c>
      <c r="K2" s="50" t="s">
        <v>63</v>
      </c>
      <c r="L2" s="50"/>
    </row>
    <row r="3" spans="1:12" ht="22.5" customHeight="1">
      <c r="A3" s="45" t="s">
        <v>50</v>
      </c>
      <c r="B3" s="45"/>
      <c r="C3" s="53" t="s">
        <v>108</v>
      </c>
      <c r="D3" s="51" t="s">
        <v>48</v>
      </c>
      <c r="E3" s="51" t="s">
        <v>51</v>
      </c>
      <c r="F3" s="51" t="s">
        <v>67</v>
      </c>
      <c r="G3" s="51" t="s">
        <v>52</v>
      </c>
      <c r="H3" s="51" t="s">
        <v>53</v>
      </c>
      <c r="I3" s="51" t="s">
        <v>54</v>
      </c>
      <c r="J3" s="51" t="s">
        <v>55</v>
      </c>
      <c r="K3" s="51" t="s">
        <v>56</v>
      </c>
      <c r="L3" s="51" t="s">
        <v>47</v>
      </c>
    </row>
    <row r="4" spans="1:12" ht="21.75" customHeight="1">
      <c r="A4" s="5" t="s">
        <v>17</v>
      </c>
      <c r="B4" s="8" t="s">
        <v>18</v>
      </c>
      <c r="C4" s="54"/>
      <c r="D4" s="52"/>
      <c r="E4" s="52"/>
      <c r="F4" s="52"/>
      <c r="G4" s="52"/>
      <c r="H4" s="52"/>
      <c r="I4" s="52"/>
      <c r="J4" s="52"/>
      <c r="K4" s="52"/>
      <c r="L4" s="52"/>
    </row>
    <row r="5" spans="1:12" ht="18.75" customHeight="1">
      <c r="A5" s="9">
        <v>208</v>
      </c>
      <c r="B5" s="9" t="s">
        <v>113</v>
      </c>
      <c r="C5" s="9">
        <f>C6+C8</f>
        <v>9.3787640000000003</v>
      </c>
      <c r="D5" s="26"/>
      <c r="E5" s="9">
        <v>9.3787640000000003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</row>
    <row r="6" spans="1:12" ht="18.75" customHeight="1">
      <c r="A6" s="9">
        <v>20805</v>
      </c>
      <c r="B6" s="9" t="s">
        <v>114</v>
      </c>
      <c r="C6" s="9">
        <f>C7</f>
        <v>8.9387640000000008</v>
      </c>
      <c r="D6" s="26"/>
      <c r="E6" s="9">
        <v>8.9387640000000008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</row>
    <row r="7" spans="1:12" ht="18.75" customHeight="1">
      <c r="A7" s="9">
        <v>2080505</v>
      </c>
      <c r="B7" s="9" t="s">
        <v>115</v>
      </c>
      <c r="C7" s="9">
        <v>8.9387640000000008</v>
      </c>
      <c r="D7" s="26"/>
      <c r="E7" s="9">
        <v>8.9387640000000008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</row>
    <row r="8" spans="1:12" ht="18.75" customHeight="1">
      <c r="A8" s="9">
        <v>20827</v>
      </c>
      <c r="B8" s="9" t="s">
        <v>116</v>
      </c>
      <c r="C8" s="9">
        <f>C9+C10</f>
        <v>0.44000000000000006</v>
      </c>
      <c r="D8" s="26"/>
      <c r="E8" s="9">
        <v>0.44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</row>
    <row r="9" spans="1:12" ht="18.75" customHeight="1">
      <c r="A9" s="9">
        <v>2082702</v>
      </c>
      <c r="B9" s="9" t="s">
        <v>117</v>
      </c>
      <c r="C9" s="9">
        <v>0.34</v>
      </c>
      <c r="D9" s="26"/>
      <c r="E9" s="9">
        <v>0.1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</row>
    <row r="10" spans="1:12" ht="18.75" customHeight="1">
      <c r="A10" s="9">
        <v>2082702</v>
      </c>
      <c r="B10" s="9" t="s">
        <v>118</v>
      </c>
      <c r="C10" s="9">
        <v>0.1</v>
      </c>
      <c r="D10" s="26"/>
      <c r="E10" s="9">
        <v>0.34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</row>
    <row r="11" spans="1:12" ht="18.75" customHeight="1">
      <c r="A11" s="9">
        <v>210</v>
      </c>
      <c r="B11" s="9" t="s">
        <v>119</v>
      </c>
      <c r="C11" s="9">
        <v>3.4175270000000002</v>
      </c>
      <c r="D11" s="26"/>
      <c r="E11" s="9">
        <v>3.4175270000000002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</row>
    <row r="12" spans="1:12" ht="18.75" customHeight="1">
      <c r="A12" s="9">
        <v>21011</v>
      </c>
      <c r="B12" s="9" t="s">
        <v>120</v>
      </c>
      <c r="C12" s="9">
        <v>3.4175270000000002</v>
      </c>
      <c r="D12" s="26"/>
      <c r="E12" s="9">
        <v>3.4175270000000002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</row>
    <row r="13" spans="1:12" ht="18.75" customHeight="1">
      <c r="A13" s="9">
        <v>2101101</v>
      </c>
      <c r="B13" s="9" t="s">
        <v>121</v>
      </c>
      <c r="C13" s="9">
        <v>3.4175270000000002</v>
      </c>
      <c r="D13" s="26"/>
      <c r="E13" s="9">
        <v>3.4175270000000002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</row>
    <row r="14" spans="1:12" ht="18.75" customHeight="1">
      <c r="A14" s="9">
        <v>220</v>
      </c>
      <c r="B14" s="9" t="s">
        <v>93</v>
      </c>
      <c r="C14" s="24">
        <f>D14+E14</f>
        <v>170.84280000000001</v>
      </c>
      <c r="D14" s="22">
        <v>10.183199999999999</v>
      </c>
      <c r="E14" s="24">
        <f>E15</f>
        <v>160.65960000000001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</row>
    <row r="15" spans="1:12" ht="18.75" customHeight="1">
      <c r="A15" s="9">
        <v>22004</v>
      </c>
      <c r="B15" s="9" t="s">
        <v>94</v>
      </c>
      <c r="C15" s="24">
        <f>D15+E15</f>
        <v>170.84280000000001</v>
      </c>
      <c r="D15" s="22">
        <v>10.183199999999999</v>
      </c>
      <c r="E15" s="24">
        <f>E16+E17+E18+E19+E20</f>
        <v>160.65960000000001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</row>
    <row r="16" spans="1:12" ht="18.75" customHeight="1">
      <c r="A16" s="9">
        <v>2200401</v>
      </c>
      <c r="B16" s="9" t="s">
        <v>95</v>
      </c>
      <c r="C16" s="24">
        <f>D16+E16</f>
        <v>147.84280000000001</v>
      </c>
      <c r="D16" s="22">
        <v>10.183199999999999</v>
      </c>
      <c r="E16" s="24">
        <v>137.65960000000001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</row>
    <row r="17" spans="1:12" ht="18.75" customHeight="1">
      <c r="A17" s="24">
        <v>2200406</v>
      </c>
      <c r="B17" s="24" t="s">
        <v>96</v>
      </c>
      <c r="C17" s="24">
        <v>5</v>
      </c>
      <c r="D17" s="22">
        <v>0</v>
      </c>
      <c r="E17" s="24">
        <v>5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</row>
    <row r="18" spans="1:12" ht="18.75" customHeight="1">
      <c r="A18" s="24">
        <v>2200407</v>
      </c>
      <c r="B18" s="24" t="s">
        <v>97</v>
      </c>
      <c r="C18" s="24">
        <v>5</v>
      </c>
      <c r="D18" s="22">
        <v>0</v>
      </c>
      <c r="E18" s="24">
        <v>5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1:12" ht="18.75" customHeight="1">
      <c r="A19" s="24">
        <v>2200409</v>
      </c>
      <c r="B19" s="24" t="s">
        <v>98</v>
      </c>
      <c r="C19" s="24">
        <v>3</v>
      </c>
      <c r="D19" s="22">
        <v>0</v>
      </c>
      <c r="E19" s="24">
        <v>3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</row>
    <row r="20" spans="1:12" ht="18.75" customHeight="1">
      <c r="A20" s="24">
        <v>2200410</v>
      </c>
      <c r="B20" s="24" t="s">
        <v>99</v>
      </c>
      <c r="C20" s="24">
        <v>10</v>
      </c>
      <c r="D20" s="22">
        <v>0</v>
      </c>
      <c r="E20" s="24">
        <v>10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</row>
    <row r="21" spans="1:12" ht="18.75" customHeight="1">
      <c r="A21" s="24">
        <v>221</v>
      </c>
      <c r="B21" s="24" t="s">
        <v>139</v>
      </c>
      <c r="C21" s="24">
        <v>5.2325999999999997</v>
      </c>
      <c r="D21" s="22">
        <v>0</v>
      </c>
      <c r="E21" s="24">
        <v>5.2325999999999997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</row>
    <row r="22" spans="1:12" ht="18.75" customHeight="1">
      <c r="A22" s="24">
        <v>22102</v>
      </c>
      <c r="B22" s="24" t="s">
        <v>140</v>
      </c>
      <c r="C22" s="24">
        <v>5.2325999999999997</v>
      </c>
      <c r="D22" s="22">
        <v>0</v>
      </c>
      <c r="E22" s="24">
        <v>5.2325999999999997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1:12" ht="18.75" customHeight="1">
      <c r="A23" s="30">
        <v>2210203</v>
      </c>
      <c r="B23" s="24" t="s">
        <v>100</v>
      </c>
      <c r="C23" s="24">
        <v>5.2325999999999997</v>
      </c>
      <c r="D23" s="22">
        <v>0</v>
      </c>
      <c r="E23" s="24">
        <v>5.2325999999999997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</row>
    <row r="24" spans="1:12" ht="18.75" customHeight="1">
      <c r="A24" s="44" t="s">
        <v>57</v>
      </c>
      <c r="B24" s="44"/>
      <c r="C24" s="24">
        <f>C5+C11+C14+C21</f>
        <v>188.871691</v>
      </c>
      <c r="D24" s="22">
        <v>10.183199999999999</v>
      </c>
      <c r="E24" s="24">
        <f>E5+E11+E14+E21</f>
        <v>178.688491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</row>
  </sheetData>
  <mergeCells count="13">
    <mergeCell ref="G3:G4"/>
    <mergeCell ref="H3:H4"/>
    <mergeCell ref="I3:I4"/>
    <mergeCell ref="J3:J4"/>
    <mergeCell ref="K3:K4"/>
    <mergeCell ref="L3:L4"/>
    <mergeCell ref="A3:B3"/>
    <mergeCell ref="A24:B24"/>
    <mergeCell ref="K2:L2"/>
    <mergeCell ref="C3:C4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C23" sqref="C23:D23"/>
    </sheetView>
  </sheetViews>
  <sheetFormatPr defaultRowHeight="13.5"/>
  <cols>
    <col min="1" max="1" width="12.75" customWidth="1"/>
    <col min="2" max="2" width="33.125" customWidth="1"/>
    <col min="3" max="4" width="14.875" customWidth="1"/>
    <col min="5" max="5" width="10.375" customWidth="1"/>
    <col min="6" max="6" width="12.5" customWidth="1"/>
    <col min="7" max="7" width="15.875" customWidth="1"/>
    <col min="8" max="8" width="13.375" customWidth="1"/>
  </cols>
  <sheetData>
    <row r="1" spans="1:8" ht="27" customHeight="1">
      <c r="A1" s="19" t="s">
        <v>85</v>
      </c>
      <c r="B1" s="55" t="s">
        <v>70</v>
      </c>
      <c r="C1" s="55"/>
      <c r="D1" s="56"/>
      <c r="E1" s="55"/>
      <c r="F1" s="55"/>
      <c r="G1" s="55"/>
      <c r="H1" s="55"/>
    </row>
    <row r="2" spans="1:8" ht="20.25" customHeight="1">
      <c r="A2" s="18"/>
      <c r="B2" s="14"/>
      <c r="C2" s="14"/>
      <c r="D2" s="14"/>
      <c r="E2" s="14"/>
      <c r="F2" s="14"/>
      <c r="G2" s="50" t="s">
        <v>65</v>
      </c>
      <c r="H2" s="50"/>
    </row>
    <row r="3" spans="1:8" ht="27.75" customHeight="1">
      <c r="A3" s="45" t="s">
        <v>50</v>
      </c>
      <c r="B3" s="45"/>
      <c r="C3" s="51" t="s">
        <v>3</v>
      </c>
      <c r="D3" s="51" t="s">
        <v>20</v>
      </c>
      <c r="E3" s="51" t="s">
        <v>21</v>
      </c>
      <c r="F3" s="51" t="s">
        <v>58</v>
      </c>
      <c r="G3" s="51" t="s">
        <v>59</v>
      </c>
      <c r="H3" s="51" t="s">
        <v>68</v>
      </c>
    </row>
    <row r="4" spans="1:8" ht="27.75" customHeight="1">
      <c r="A4" s="8" t="s">
        <v>17</v>
      </c>
      <c r="B4" s="8" t="s">
        <v>18</v>
      </c>
      <c r="C4" s="52"/>
      <c r="D4" s="52"/>
      <c r="E4" s="52"/>
      <c r="F4" s="52"/>
      <c r="G4" s="52"/>
      <c r="H4" s="52"/>
    </row>
    <row r="5" spans="1:8" ht="18" customHeight="1">
      <c r="A5" s="9">
        <v>208</v>
      </c>
      <c r="B5" s="9" t="s">
        <v>113</v>
      </c>
      <c r="C5" s="9">
        <f>C6+C8</f>
        <v>9.3787640000000003</v>
      </c>
      <c r="D5" s="9">
        <f>D6+D8</f>
        <v>9.3787640000000003</v>
      </c>
      <c r="E5" s="9">
        <f>E6+E8</f>
        <v>0</v>
      </c>
      <c r="F5" s="22">
        <v>0</v>
      </c>
      <c r="G5" s="22">
        <v>0</v>
      </c>
      <c r="H5" s="22">
        <v>0</v>
      </c>
    </row>
    <row r="6" spans="1:8" ht="18" customHeight="1">
      <c r="A6" s="9">
        <v>20805</v>
      </c>
      <c r="B6" s="9" t="s">
        <v>114</v>
      </c>
      <c r="C6" s="9">
        <f>C7</f>
        <v>8.9387640000000008</v>
      </c>
      <c r="D6" s="9">
        <f>D7</f>
        <v>8.9387640000000008</v>
      </c>
      <c r="E6" s="22">
        <v>0</v>
      </c>
      <c r="F6" s="22">
        <v>0</v>
      </c>
      <c r="G6" s="22">
        <v>0</v>
      </c>
      <c r="H6" s="22">
        <v>0</v>
      </c>
    </row>
    <row r="7" spans="1:8" ht="18" customHeight="1">
      <c r="A7" s="9">
        <v>2080505</v>
      </c>
      <c r="B7" s="9" t="s">
        <v>115</v>
      </c>
      <c r="C7" s="9">
        <v>8.9387640000000008</v>
      </c>
      <c r="D7" s="9">
        <v>8.9387640000000008</v>
      </c>
      <c r="E7" s="22">
        <v>0</v>
      </c>
      <c r="F7" s="22">
        <v>0</v>
      </c>
      <c r="G7" s="22">
        <v>0</v>
      </c>
      <c r="H7" s="22">
        <v>0</v>
      </c>
    </row>
    <row r="8" spans="1:8" ht="18" customHeight="1">
      <c r="A8" s="9">
        <v>20827</v>
      </c>
      <c r="B8" s="9" t="s">
        <v>116</v>
      </c>
      <c r="C8" s="9">
        <f>C9+C10</f>
        <v>0.44000000000000006</v>
      </c>
      <c r="D8" s="9">
        <f>D9+D10</f>
        <v>0.44000000000000006</v>
      </c>
      <c r="E8" s="22">
        <v>0</v>
      </c>
      <c r="F8" s="22">
        <v>0</v>
      </c>
      <c r="G8" s="22">
        <v>0</v>
      </c>
      <c r="H8" s="22">
        <v>0</v>
      </c>
    </row>
    <row r="9" spans="1:8" ht="18" customHeight="1">
      <c r="A9" s="9">
        <v>2082702</v>
      </c>
      <c r="B9" s="9" t="s">
        <v>117</v>
      </c>
      <c r="C9" s="9">
        <v>0.1</v>
      </c>
      <c r="D9" s="9">
        <v>0.1</v>
      </c>
      <c r="E9" s="22">
        <v>0</v>
      </c>
      <c r="F9" s="22">
        <v>0</v>
      </c>
      <c r="G9" s="22">
        <v>0</v>
      </c>
      <c r="H9" s="22">
        <v>0</v>
      </c>
    </row>
    <row r="10" spans="1:8" ht="18" customHeight="1">
      <c r="A10" s="9">
        <v>2082702</v>
      </c>
      <c r="B10" s="9" t="s">
        <v>118</v>
      </c>
      <c r="C10" s="9">
        <v>0.34</v>
      </c>
      <c r="D10" s="9">
        <v>0.34</v>
      </c>
      <c r="E10" s="22">
        <v>0</v>
      </c>
      <c r="F10" s="22">
        <v>0</v>
      </c>
      <c r="G10" s="22">
        <v>0</v>
      </c>
      <c r="H10" s="22">
        <v>0</v>
      </c>
    </row>
    <row r="11" spans="1:8" ht="18" customHeight="1">
      <c r="A11" s="9">
        <v>210</v>
      </c>
      <c r="B11" s="9" t="s">
        <v>119</v>
      </c>
      <c r="C11" s="9">
        <v>3.4175270000000002</v>
      </c>
      <c r="D11" s="9">
        <v>3.4175270000000002</v>
      </c>
      <c r="E11" s="22">
        <v>0</v>
      </c>
      <c r="F11" s="22">
        <v>0</v>
      </c>
      <c r="G11" s="22">
        <v>0</v>
      </c>
      <c r="H11" s="22">
        <v>0</v>
      </c>
    </row>
    <row r="12" spans="1:8" ht="18" customHeight="1">
      <c r="A12" s="9">
        <v>21011</v>
      </c>
      <c r="B12" s="9" t="s">
        <v>120</v>
      </c>
      <c r="C12" s="9">
        <v>3.4175270000000002</v>
      </c>
      <c r="D12" s="9">
        <v>3.4175270000000002</v>
      </c>
      <c r="E12" s="22">
        <v>0</v>
      </c>
      <c r="F12" s="22">
        <v>0</v>
      </c>
      <c r="G12" s="22">
        <v>0</v>
      </c>
      <c r="H12" s="22">
        <v>0</v>
      </c>
    </row>
    <row r="13" spans="1:8" ht="18" customHeight="1">
      <c r="A13" s="9">
        <v>2101101</v>
      </c>
      <c r="B13" s="9" t="s">
        <v>121</v>
      </c>
      <c r="C13" s="9">
        <v>3.4175270000000002</v>
      </c>
      <c r="D13" s="9">
        <v>3.4175270000000002</v>
      </c>
      <c r="E13" s="22">
        <v>0</v>
      </c>
      <c r="F13" s="22">
        <v>0</v>
      </c>
      <c r="G13" s="22">
        <v>0</v>
      </c>
      <c r="H13" s="22">
        <v>0</v>
      </c>
    </row>
    <row r="14" spans="1:8" ht="18" customHeight="1">
      <c r="A14" s="9">
        <v>220</v>
      </c>
      <c r="B14" s="9" t="s">
        <v>93</v>
      </c>
      <c r="C14" s="24">
        <f>C15</f>
        <v>170.84280000000001</v>
      </c>
      <c r="D14" s="24">
        <f>D15</f>
        <v>83.5852</v>
      </c>
      <c r="E14" s="24">
        <f>E15</f>
        <v>87.257599999999996</v>
      </c>
      <c r="F14" s="22">
        <v>0</v>
      </c>
      <c r="G14" s="22">
        <v>0</v>
      </c>
      <c r="H14" s="22">
        <v>0</v>
      </c>
    </row>
    <row r="15" spans="1:8" ht="18" customHeight="1">
      <c r="A15" s="9">
        <v>22004</v>
      </c>
      <c r="B15" s="9" t="s">
        <v>87</v>
      </c>
      <c r="C15" s="24">
        <f>C16+C17+C18+C19+C20</f>
        <v>170.84280000000001</v>
      </c>
      <c r="D15" s="24">
        <f>D16+D17+D18+D19+D20</f>
        <v>83.5852</v>
      </c>
      <c r="E15" s="24">
        <f>E16+E17+E18+E19+E20</f>
        <v>87.257599999999996</v>
      </c>
      <c r="F15" s="22">
        <v>0</v>
      </c>
      <c r="G15" s="22">
        <v>0</v>
      </c>
      <c r="H15" s="22">
        <v>0</v>
      </c>
    </row>
    <row r="16" spans="1:8" ht="18" customHeight="1">
      <c r="A16" s="9">
        <v>2200401</v>
      </c>
      <c r="B16" s="9" t="s">
        <v>95</v>
      </c>
      <c r="C16" s="24">
        <f>D16+E16</f>
        <v>147.84280000000001</v>
      </c>
      <c r="D16" s="24">
        <v>83.5852</v>
      </c>
      <c r="E16" s="22">
        <v>64.257599999999996</v>
      </c>
      <c r="F16" s="22">
        <v>0</v>
      </c>
      <c r="G16" s="22">
        <v>0</v>
      </c>
      <c r="H16" s="22">
        <v>0</v>
      </c>
    </row>
    <row r="17" spans="1:13" ht="18" customHeight="1">
      <c r="A17" s="24">
        <v>2200406</v>
      </c>
      <c r="B17" s="24" t="s">
        <v>96</v>
      </c>
      <c r="C17" s="24">
        <v>5</v>
      </c>
      <c r="D17" s="24"/>
      <c r="E17" s="24">
        <v>5</v>
      </c>
      <c r="F17" s="22">
        <v>0</v>
      </c>
      <c r="G17" s="22">
        <v>0</v>
      </c>
      <c r="H17" s="22">
        <v>0</v>
      </c>
    </row>
    <row r="18" spans="1:13" ht="18" customHeight="1">
      <c r="A18" s="24">
        <v>2200407</v>
      </c>
      <c r="B18" s="24" t="s">
        <v>97</v>
      </c>
      <c r="C18" s="24">
        <v>5</v>
      </c>
      <c r="D18" s="24"/>
      <c r="E18" s="24">
        <v>5</v>
      </c>
      <c r="F18" s="22">
        <v>0</v>
      </c>
      <c r="G18" s="22">
        <v>0</v>
      </c>
      <c r="H18" s="22">
        <v>0</v>
      </c>
    </row>
    <row r="19" spans="1:13" ht="18" customHeight="1">
      <c r="A19" s="24">
        <v>2200409</v>
      </c>
      <c r="B19" s="24" t="s">
        <v>98</v>
      </c>
      <c r="C19" s="24">
        <v>3</v>
      </c>
      <c r="D19" s="24"/>
      <c r="E19" s="24">
        <v>3</v>
      </c>
      <c r="F19" s="22">
        <v>0</v>
      </c>
      <c r="G19" s="22">
        <v>0</v>
      </c>
      <c r="H19" s="22">
        <v>0</v>
      </c>
    </row>
    <row r="20" spans="1:13" ht="18" customHeight="1">
      <c r="A20" s="24">
        <v>2200410</v>
      </c>
      <c r="B20" s="24" t="s">
        <v>88</v>
      </c>
      <c r="C20" s="24">
        <v>10</v>
      </c>
      <c r="D20" s="24"/>
      <c r="E20" s="24">
        <v>10</v>
      </c>
      <c r="F20" s="22">
        <v>0</v>
      </c>
      <c r="G20" s="22">
        <v>0</v>
      </c>
      <c r="H20" s="22">
        <v>0</v>
      </c>
    </row>
    <row r="21" spans="1:13" ht="18" customHeight="1">
      <c r="A21" s="24">
        <v>221</v>
      </c>
      <c r="B21" s="24" t="s">
        <v>139</v>
      </c>
      <c r="C21" s="24">
        <f>C22</f>
        <v>5.2325999999999997</v>
      </c>
      <c r="D21" s="24">
        <f>D22</f>
        <v>5.2325999999999997</v>
      </c>
      <c r="E21" s="22">
        <v>0</v>
      </c>
      <c r="F21" s="22">
        <v>0</v>
      </c>
      <c r="G21" s="22">
        <v>0</v>
      </c>
      <c r="H21" s="22">
        <v>0</v>
      </c>
    </row>
    <row r="22" spans="1:13" ht="18" customHeight="1">
      <c r="A22" s="24">
        <v>22102</v>
      </c>
      <c r="B22" s="24" t="s">
        <v>140</v>
      </c>
      <c r="C22" s="24">
        <f>C23</f>
        <v>5.2325999999999997</v>
      </c>
      <c r="D22" s="24">
        <f>D23</f>
        <v>5.2325999999999997</v>
      </c>
      <c r="E22" s="22">
        <v>0</v>
      </c>
      <c r="F22" s="22" t="s">
        <v>107</v>
      </c>
      <c r="G22" s="22">
        <v>0</v>
      </c>
      <c r="H22" s="22">
        <v>0</v>
      </c>
    </row>
    <row r="23" spans="1:13" ht="18" customHeight="1">
      <c r="A23" s="30">
        <v>2210203</v>
      </c>
      <c r="B23" s="24" t="s">
        <v>89</v>
      </c>
      <c r="C23" s="24">
        <v>5.2325999999999997</v>
      </c>
      <c r="D23" s="24">
        <v>5.2325999999999997</v>
      </c>
      <c r="E23" s="22">
        <v>0</v>
      </c>
      <c r="F23" s="22">
        <v>0</v>
      </c>
      <c r="G23" s="22">
        <v>0</v>
      </c>
      <c r="H23" s="22">
        <v>0</v>
      </c>
    </row>
    <row r="24" spans="1:13" ht="19.5" customHeight="1">
      <c r="A24" s="44" t="s">
        <v>57</v>
      </c>
      <c r="B24" s="44"/>
      <c r="C24" s="24">
        <f>C5+C11+C14+C21</f>
        <v>188.871691</v>
      </c>
      <c r="D24" s="24">
        <f>D5+D11+D14+D21</f>
        <v>101.614091</v>
      </c>
      <c r="E24" s="24">
        <f>E5+E11+E14+E21</f>
        <v>87.257599999999996</v>
      </c>
      <c r="F24" s="22">
        <v>0</v>
      </c>
      <c r="G24" s="22">
        <v>0</v>
      </c>
      <c r="H24" s="22">
        <v>0</v>
      </c>
      <c r="I24" s="29"/>
      <c r="J24" s="29"/>
      <c r="K24" s="29"/>
      <c r="L24" s="29"/>
      <c r="M24" s="14"/>
    </row>
  </sheetData>
  <mergeCells count="10">
    <mergeCell ref="A24:B24"/>
    <mergeCell ref="A3:B3"/>
    <mergeCell ref="G2:H2"/>
    <mergeCell ref="B1:H1"/>
    <mergeCell ref="C3:C4"/>
    <mergeCell ref="D3:D4"/>
    <mergeCell ref="E3:E4"/>
    <mergeCell ref="F3:F4"/>
    <mergeCell ref="G3:G4"/>
    <mergeCell ref="H3:H4"/>
  </mergeCells>
  <phoneticPr fontId="2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表一财政拨款收支决算表</vt:lpstr>
      <vt:lpstr>表二一般公共预算支出决算表</vt:lpstr>
      <vt:lpstr>表三一般公共预算基本支出决算表</vt:lpstr>
      <vt:lpstr>表四一般公共预算“三公”经费支出决算表</vt:lpstr>
      <vt:lpstr>表五政府性基金支出决算表</vt:lpstr>
      <vt:lpstr>表六部门收支决算总表</vt:lpstr>
      <vt:lpstr>表七部门收入决算总表</vt:lpstr>
      <vt:lpstr>表八部门支出决算总表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2019-01-01T04:27:32Z</cp:lastPrinted>
  <dcterms:created xsi:type="dcterms:W3CDTF">2006-09-13T11:21:51Z</dcterms:created>
  <dcterms:modified xsi:type="dcterms:W3CDTF">2019-01-01T04:31:22Z</dcterms:modified>
</cp:coreProperties>
</file>