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3395" firstSheet="5" activeTab="7"/>
  </bookViews>
  <sheets>
    <sheet name="Macro2" sheetId="1" state="veryHidden" r:id="rId1"/>
    <sheet name="t6EGyM" sheetId="2" r:id="rId2"/>
    <sheet name="表一财政拨款收支总表" sheetId="3" r:id="rId3"/>
    <sheet name="表二一般公共预算支出表" sheetId="4" r:id="rId4"/>
    <sheet name="Macro1" sheetId="5" state="veryHidden" r:id="rId5"/>
    <sheet name="表三一般公共预算基本支出表" sheetId="6" r:id="rId6"/>
    <sheet name="表四一般公共预算“三公”经费支出表" sheetId="7" r:id="rId7"/>
    <sheet name="表五政府性基金预算支出表" sheetId="8" r:id="rId8"/>
    <sheet name="表六部门收支总表" sheetId="9" r:id="rId9"/>
    <sheet name="表七部门收入总表" sheetId="10" r:id="rId10"/>
    <sheet name="表八部门支出总表" sheetId="11" r:id="rId11"/>
  </sheets>
  <definedNames>
    <definedName name="AUTO_ACTIVATE" localSheetId="4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10" hidden="1">'Macro1'!$A$2</definedName>
    <definedName name="AUTO_ACTIVATE" localSheetId="3" hidden="1">'Macro1'!$A$2</definedName>
    <definedName name="AUTO_ACTIVATE" localSheetId="8" hidden="1">'Macro1'!$A$2</definedName>
    <definedName name="AUTO_ACTIVATE" localSheetId="9" hidden="1">'Macro1'!$A$2</definedName>
    <definedName name="AUTO_ACTIVATE" localSheetId="5" hidden="1">'Macro1'!$A$2</definedName>
    <definedName name="AUTO_ACTIVATE" localSheetId="6" hidden="1">'Macro1'!$A$2</definedName>
    <definedName name="AUTO_ACTIVATE" localSheetId="7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<sst xmlns="http://schemas.openxmlformats.org/spreadsheetml/2006/main" count="291" uniqueCount="171">
  <si>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</si>
  <si>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</si>
  <si>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</si>
  <si>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</si>
  <si>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</si>
  <si>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</si>
  <si>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</si>
  <si>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</si>
  <si>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</si>
  <si>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</si>
  <si>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</si>
  <si>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</si>
  <si>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</si>
  <si>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</si>
  <si>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</si>
  <si>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</si>
  <si>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</si>
  <si>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（三)商品服务业等事务</t>
  </si>
  <si>
    <t>二、上年结转</t>
  </si>
  <si>
    <t>（四）社会保障与就业</t>
  </si>
  <si>
    <t>（五）医疗卫生</t>
  </si>
  <si>
    <t>（六）住房保障支出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</si>
  <si>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</si>
  <si>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</si>
  <si>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</si>
  <si>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</si>
  <si>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</si>
  <si>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</si>
  <si>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</si>
  <si>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</si>
  <si>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</si>
  <si>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</si>
  <si>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</si>
  <si>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</si>
  <si>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</si>
  <si>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</si>
  <si>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商业服务业等支出</t>
  </si>
  <si>
    <t>旅游业管理与服务支出</t>
  </si>
  <si>
    <t>行政运行</t>
  </si>
  <si>
    <t>社会保障和就业支出</t>
  </si>
  <si>
    <t>行政事业单位离退休</t>
  </si>
  <si>
    <t>未归口管理的行政单位离退休</t>
  </si>
  <si>
    <t>机关事业单位基本养老保险缴费支出</t>
  </si>
  <si>
    <t xml:space="preserve"> 财政对其他社会保险基金的补助</t>
  </si>
  <si>
    <t>财政对工商保险基金的补助</t>
  </si>
  <si>
    <t>财政对生育保险基金的补助</t>
  </si>
  <si>
    <t>其他社会保障和就业支出</t>
  </si>
  <si>
    <t>社会保障支出</t>
  </si>
  <si>
    <t>住房改革支出</t>
  </si>
  <si>
    <t>住房公积金</t>
  </si>
  <si>
    <t>医疗卫生与计划生育支出</t>
  </si>
  <si>
    <t>行政事业单位医疗</t>
  </si>
  <si>
    <t>其他行政单位医疗支出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</si>
  <si>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</si>
  <si>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</si>
  <si>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</si>
  <si>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</si>
  <si>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</si>
  <si>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</si>
  <si>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</si>
  <si>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</si>
  <si>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</si>
  <si>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</si>
  <si>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机关工作福利支出</t>
  </si>
  <si>
    <t>工资福利支出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</si>
  <si>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</si>
  <si>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0.5"/>
        <color indexed="8"/>
        <rFont val="宋体"/>
        <family val="0"/>
      </rPr>
      <t>1</t>
    </r>
  </si>
  <si>
    <t>基本工资</t>
  </si>
  <si>
    <r>
      <t>0</t>
    </r>
    <r>
      <rPr>
        <sz val="10.5"/>
        <color indexed="8"/>
        <rFont val="宋体"/>
        <family val="0"/>
      </rPr>
      <t>2</t>
    </r>
  </si>
  <si>
    <t xml:space="preserve"> 津贴补贴</t>
  </si>
  <si>
    <r>
      <t>0</t>
    </r>
    <r>
      <rPr>
        <sz val="10.5"/>
        <color indexed="8"/>
        <rFont val="宋体"/>
        <family val="0"/>
      </rPr>
      <t>3</t>
    </r>
  </si>
  <si>
    <t>奖金</t>
  </si>
  <si>
    <t>06</t>
  </si>
  <si>
    <t>伙食补助费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</si>
  <si>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</si>
  <si>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</si>
  <si>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</si>
  <si>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</si>
  <si>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</si>
  <si>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</si>
  <si>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</si>
  <si>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99</t>
  </si>
  <si>
    <t>其他工资福利支出</t>
  </si>
  <si>
    <r>
      <t>0</t>
    </r>
    <r>
      <rPr>
        <sz val="11"/>
        <color indexed="8"/>
        <rFont val="宋体"/>
        <family val="0"/>
      </rPr>
      <t>2</t>
    </r>
  </si>
  <si>
    <t>商品和服务 支出</t>
  </si>
  <si>
    <t xml:space="preserve"> 商品和服务支出</t>
  </si>
  <si>
    <t>办公费</t>
  </si>
  <si>
    <t>印刷费</t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</si>
  <si>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</si>
  <si>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</si>
  <si>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</si>
  <si>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t>11</t>
  </si>
  <si>
    <t>差旅费</t>
  </si>
  <si>
    <r>
      <t>1</t>
    </r>
    <r>
      <rPr>
        <sz val="10.5"/>
        <color indexed="8"/>
        <rFont val="宋体"/>
        <family val="0"/>
      </rPr>
      <t>6</t>
    </r>
  </si>
  <si>
    <t>培训费</t>
  </si>
  <si>
    <t>29</t>
  </si>
  <si>
    <t>劳务费</t>
  </si>
  <si>
    <r>
      <t>3</t>
    </r>
    <r>
      <rPr>
        <sz val="10.5"/>
        <color indexed="8"/>
        <rFont val="宋体"/>
        <family val="0"/>
      </rPr>
      <t>1</t>
    </r>
  </si>
  <si>
    <t>公务用车运行维护费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</si>
  <si>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</si>
  <si>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</si>
  <si>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对个人和家庭的补助</t>
  </si>
  <si>
    <t>对个人和家庭补助支出</t>
  </si>
  <si>
    <t>02</t>
  </si>
  <si>
    <t>退休费</t>
  </si>
  <si>
    <t>0.21</t>
  </si>
  <si>
    <t>0</t>
  </si>
  <si>
    <t>其他对个人和家庭补助</t>
  </si>
  <si>
    <t>12.12</t>
  </si>
  <si>
    <t>一般公共预算“三公”经费支出表</t>
  </si>
  <si>
    <t xml:space="preserve"> 2017年预算数</t>
  </si>
  <si>
    <t xml:space="preserve"> 2017年预算执行数</t>
  </si>
  <si>
    <t xml:space="preserve"> 2017年决算数</t>
  </si>
  <si>
    <t>因公出国(境)费</t>
  </si>
  <si>
    <t>公务用车购置及运行费</t>
  </si>
  <si>
    <t>公务接待费</t>
  </si>
  <si>
    <t>公务用车购置费</t>
  </si>
  <si>
    <t>公务用车运行费</t>
  </si>
  <si>
    <t>4.24</t>
  </si>
  <si>
    <t>0.00</t>
  </si>
  <si>
    <t>4.00</t>
  </si>
  <si>
    <t>0.24</t>
  </si>
  <si>
    <t>4.52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</si>
  <si>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</si>
  <si>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</si>
  <si>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</si>
  <si>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</si>
  <si>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</si>
  <si>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</si>
  <si>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</si>
  <si>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注：山南市雅砻风景名胜区管理局2017年未安排政府性基金,故此表无数据。</t>
  </si>
  <si>
    <t xml:space="preserve">       </t>
  </si>
  <si>
    <t>表6：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</si>
  <si>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</si>
  <si>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</si>
  <si>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</si>
  <si>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</si>
  <si>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</si>
  <si>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</si>
  <si>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</si>
  <si>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</si>
  <si>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</si>
  <si>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</si>
  <si>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</si>
  <si>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（七）商品服务业等事务</t>
  </si>
  <si>
    <t>（八）社会保障与就业</t>
  </si>
  <si>
    <t>（九）医疗卫生</t>
  </si>
  <si>
    <t>（十）住房保障支出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</si>
  <si>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</si>
  <si>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</si>
  <si>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</si>
  <si>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</si>
  <si>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</si>
  <si>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</si>
  <si>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</si>
  <si>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</si>
  <si>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</si>
  <si>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</si>
  <si>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</si>
  <si>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</si>
  <si>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</si>
  <si>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</si>
  <si>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</si>
  <si>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</si>
  <si>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8。17</t>
  </si>
  <si>
    <t>表8：</t>
  </si>
  <si>
    <t>部门支出总表</t>
  </si>
  <si>
    <t>上缴上级支出</t>
  </si>
  <si>
    <t>事业单位经营支出</t>
  </si>
  <si>
    <t>对下级单位
补助支出</t>
  </si>
  <si>
    <t>其他行政事业单位医疗支出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</si>
</sst>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1" applyNumberFormat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6" fillId="10" borderId="1" applyNumberFormat="0" applyAlignment="0" applyProtection="0"/>
    <xf numFmtId="0" fontId="12" fillId="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0" borderId="2" applyNumberFormat="0" applyFill="0" applyAlignment="0" applyProtection="0"/>
    <xf numFmtId="0" fontId="12" fillId="18" borderId="0" applyNumberFormat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6" fillId="19" borderId="7" applyNumberFormat="0" applyAlignment="0" applyProtection="0"/>
    <xf numFmtId="0" fontId="25" fillId="20" borderId="0" applyNumberFormat="0" applyBorder="0" applyAlignment="0" applyProtection="0"/>
    <xf numFmtId="0" fontId="12" fillId="17" borderId="0" applyNumberFormat="0" applyBorder="0" applyAlignment="0" applyProtection="0"/>
    <xf numFmtId="0" fontId="27" fillId="13" borderId="8" applyNumberFormat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 wrapText="1"/>
    </xf>
    <xf numFmtId="0" fontId="0" fillId="0" borderId="31" xfId="0" applyNumberForma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176" fontId="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177" fontId="5" fillId="0" borderId="22" xfId="0" applyNumberFormat="1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Followed Hyperlink" xfId="27"/>
    <cellStyle name="20% - 着色 5" xfId="28"/>
    <cellStyle name="解释性文本" xfId="29"/>
    <cellStyle name="着色 1" xfId="30"/>
    <cellStyle name="20% - 着色 6" xfId="31"/>
    <cellStyle name="着色 2" xfId="32"/>
    <cellStyle name="40% - 着色 2" xfId="33"/>
    <cellStyle name="40% - 着色 4" xfId="34"/>
    <cellStyle name="计算" xfId="35"/>
    <cellStyle name="40% - 着色 5" xfId="36"/>
    <cellStyle name="好" xfId="37"/>
    <cellStyle name="40% - 着色 6" xfId="38"/>
    <cellStyle name="60% - 着色 1" xfId="39"/>
    <cellStyle name="60% - 着色 2" xfId="40"/>
    <cellStyle name="输入" xfId="41"/>
    <cellStyle name="60% - 着色 3" xfId="42"/>
    <cellStyle name="60% - 着色 4" xfId="43"/>
    <cellStyle name="60% - 着色 5" xfId="44"/>
    <cellStyle name="链接单元格" xfId="45"/>
    <cellStyle name="60% - 着色 6" xfId="46"/>
    <cellStyle name="标题 1" xfId="47"/>
    <cellStyle name="标题 2" xfId="48"/>
    <cellStyle name="标题 3" xfId="49"/>
    <cellStyle name="标题 4" xfId="50"/>
    <cellStyle name="警告文本" xfId="51"/>
    <cellStyle name="差" xfId="52"/>
    <cellStyle name="Hyperlink" xfId="53"/>
    <cellStyle name="汇总" xfId="54"/>
    <cellStyle name="检查单元格" xfId="55"/>
    <cellStyle name="适中" xfId="56"/>
    <cellStyle name="着色 5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3.5">
      <c r="A2" t="b">
        <v>0</v>
      </c>
    </row>
    <row r="3" ht="13.5">
      <c r="A3" t="b">
        <v>0</v>
      </c>
    </row>
    <row r="4" ht="13.5">
      <c r="A4" t="b">
        <v>0</v>
      </c>
    </row>
    <row r="5" ht="13.5">
      <c r="A5" t="b">
        <v>0</v>
      </c>
    </row>
    <row r="6" ht="13.5">
      <c r="A6" t="b">
        <v>0</v>
      </c>
    </row>
    <row r="7" ht="13.5">
      <c r="A7" t="b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O18" sqref="O18"/>
    </sheetView>
  </sheetViews>
  <sheetFormatPr defaultColWidth="9.00390625" defaultRowHeight="22.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18" customHeight="1">
      <c r="A1" s="36" t="s">
        <v>153</v>
      </c>
      <c r="B1" s="37"/>
      <c r="C1" s="37"/>
      <c r="D1" s="37"/>
      <c r="E1" s="37"/>
      <c r="F1" s="37" t="s">
        <v>154</v>
      </c>
      <c r="G1" s="37"/>
      <c r="H1" s="37"/>
      <c r="I1" s="37"/>
      <c r="J1" s="37"/>
      <c r="K1" s="37"/>
      <c r="L1" s="37"/>
    </row>
    <row r="2" spans="1:12" ht="15" customHeight="1">
      <c r="A2" s="38" t="s">
        <v>155</v>
      </c>
      <c r="B2" s="39"/>
      <c r="C2" s="39"/>
      <c r="D2" s="39"/>
      <c r="E2" s="39"/>
      <c r="F2" s="39"/>
      <c r="G2" s="39"/>
      <c r="H2" s="39"/>
      <c r="I2" s="39"/>
      <c r="J2" s="39"/>
      <c r="K2" s="74" t="s">
        <v>3</v>
      </c>
      <c r="L2" s="74"/>
    </row>
    <row r="3" spans="1:12" ht="30.75" customHeight="1">
      <c r="A3" s="40" t="s">
        <v>156</v>
      </c>
      <c r="B3" s="40"/>
      <c r="C3" s="40" t="s">
        <v>8</v>
      </c>
      <c r="D3" s="40" t="s">
        <v>151</v>
      </c>
      <c r="E3" s="40" t="s">
        <v>157</v>
      </c>
      <c r="F3" s="40" t="s">
        <v>158</v>
      </c>
      <c r="G3" s="40" t="s">
        <v>159</v>
      </c>
      <c r="H3" s="40" t="s">
        <v>160</v>
      </c>
      <c r="I3" s="40" t="s">
        <v>161</v>
      </c>
      <c r="J3" s="40" t="s">
        <v>162</v>
      </c>
      <c r="K3" s="40" t="s">
        <v>163</v>
      </c>
      <c r="L3" s="40" t="s">
        <v>150</v>
      </c>
    </row>
    <row r="4" spans="1:12" ht="12" customHeight="1">
      <c r="A4" s="41" t="s">
        <v>31</v>
      </c>
      <c r="B4" s="41" t="s">
        <v>32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.75" customHeight="1">
      <c r="A5" s="40" t="s">
        <v>28</v>
      </c>
      <c r="B5" s="40"/>
      <c r="C5" s="42"/>
      <c r="D5" s="42"/>
      <c r="E5" s="43"/>
      <c r="F5" s="41"/>
      <c r="G5" s="41"/>
      <c r="H5" s="41"/>
      <c r="I5" s="41"/>
      <c r="J5" s="41"/>
      <c r="K5" s="41"/>
      <c r="L5" s="41"/>
    </row>
    <row r="6" spans="1:12" ht="13.5" customHeight="1">
      <c r="A6" s="40" t="s">
        <v>31</v>
      </c>
      <c r="B6" s="44" t="s">
        <v>32</v>
      </c>
      <c r="C6" s="45"/>
      <c r="D6" s="45"/>
      <c r="E6" s="46"/>
      <c r="F6" s="47"/>
      <c r="G6" s="41"/>
      <c r="H6" s="41"/>
      <c r="I6" s="41"/>
      <c r="J6" s="41"/>
      <c r="K6" s="41"/>
      <c r="L6" s="41"/>
    </row>
    <row r="7" spans="1:12" ht="21" customHeight="1">
      <c r="A7" s="48">
        <v>216</v>
      </c>
      <c r="B7" s="49" t="s">
        <v>36</v>
      </c>
      <c r="C7" s="48">
        <v>110.38</v>
      </c>
      <c r="D7" s="50">
        <v>0</v>
      </c>
      <c r="E7" s="51">
        <v>110.38</v>
      </c>
      <c r="F7" s="47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</row>
    <row r="8" spans="1:12" ht="22.5" customHeight="1">
      <c r="A8" s="40">
        <v>21605</v>
      </c>
      <c r="B8" s="27" t="s">
        <v>37</v>
      </c>
      <c r="C8" s="40">
        <v>110.38</v>
      </c>
      <c r="D8" s="52">
        <v>0</v>
      </c>
      <c r="E8" s="46">
        <v>110.38</v>
      </c>
      <c r="F8" s="47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ht="18" customHeight="1">
      <c r="A9" s="40">
        <v>2160501</v>
      </c>
      <c r="B9" s="53" t="s">
        <v>38</v>
      </c>
      <c r="C9" s="40">
        <v>110.38</v>
      </c>
      <c r="D9" s="45">
        <v>0</v>
      </c>
      <c r="E9" s="54">
        <v>110.38</v>
      </c>
      <c r="F9" s="47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ht="22.5" customHeight="1">
      <c r="A10" s="49">
        <v>208</v>
      </c>
      <c r="B10" s="48" t="s">
        <v>39</v>
      </c>
      <c r="C10" s="48">
        <v>19.34</v>
      </c>
      <c r="D10" s="55">
        <v>0</v>
      </c>
      <c r="E10" s="56">
        <v>19.34</v>
      </c>
      <c r="F10" s="57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ht="18.75" customHeight="1">
      <c r="A11" s="58">
        <v>20805</v>
      </c>
      <c r="B11" s="40" t="s">
        <v>40</v>
      </c>
      <c r="C11" s="40">
        <v>13.35</v>
      </c>
      <c r="D11" s="45">
        <v>0</v>
      </c>
      <c r="E11" s="59">
        <v>13.35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ht="21" customHeight="1">
      <c r="A12" s="27">
        <v>2080504</v>
      </c>
      <c r="B12" s="18" t="s">
        <v>41</v>
      </c>
      <c r="C12" s="40">
        <v>0.21</v>
      </c>
      <c r="D12" s="45">
        <v>0</v>
      </c>
      <c r="E12" s="60">
        <v>0.21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ht="22.5" customHeight="1">
      <c r="A13" s="61">
        <v>2080505</v>
      </c>
      <c r="B13" s="18" t="s">
        <v>42</v>
      </c>
      <c r="C13" s="43">
        <v>13.14</v>
      </c>
      <c r="D13" s="45">
        <v>0</v>
      </c>
      <c r="E13" s="43">
        <v>13.14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ht="22.5" customHeight="1">
      <c r="A14" s="62">
        <v>20827</v>
      </c>
      <c r="B14" s="22" t="s">
        <v>43</v>
      </c>
      <c r="C14" s="51">
        <v>0.56</v>
      </c>
      <c r="D14" s="45">
        <v>0</v>
      </c>
      <c r="E14" s="51">
        <v>0.56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75">
        <v>0</v>
      </c>
      <c r="L14" s="41">
        <v>0</v>
      </c>
    </row>
    <row r="15" spans="1:12" ht="22.5" customHeight="1">
      <c r="A15" s="63">
        <v>2082702</v>
      </c>
      <c r="B15" s="44" t="s">
        <v>44</v>
      </c>
      <c r="C15" s="44">
        <v>0.12</v>
      </c>
      <c r="D15" s="45">
        <v>0</v>
      </c>
      <c r="E15" s="44">
        <v>0.12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22.5" customHeight="1">
      <c r="A16" s="64">
        <v>20899</v>
      </c>
      <c r="B16" s="27" t="s">
        <v>46</v>
      </c>
      <c r="C16" s="48">
        <v>5.43</v>
      </c>
      <c r="D16" s="65">
        <v>0</v>
      </c>
      <c r="E16" s="48">
        <v>5.43</v>
      </c>
      <c r="F16" s="57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22.5" customHeight="1">
      <c r="A17" s="43">
        <v>2082703</v>
      </c>
      <c r="B17" s="66" t="s">
        <v>45</v>
      </c>
      <c r="C17" s="67">
        <v>0.44</v>
      </c>
      <c r="D17" s="55">
        <v>0</v>
      </c>
      <c r="E17" s="67">
        <v>0.44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22.5" customHeight="1">
      <c r="A18" s="68">
        <v>221</v>
      </c>
      <c r="B18" s="22" t="s">
        <v>47</v>
      </c>
      <c r="C18" s="48">
        <v>8.17</v>
      </c>
      <c r="D18" s="45">
        <v>0</v>
      </c>
      <c r="E18" s="48" t="s">
        <v>164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22.5" customHeight="1">
      <c r="A19" s="69">
        <v>22102</v>
      </c>
      <c r="B19" s="18" t="s">
        <v>48</v>
      </c>
      <c r="C19" s="40">
        <v>8.17</v>
      </c>
      <c r="D19" s="45">
        <v>0</v>
      </c>
      <c r="E19" s="40">
        <v>8.17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22.5" customHeight="1">
      <c r="A20" s="70">
        <v>2210201</v>
      </c>
      <c r="B20" s="40" t="s">
        <v>49</v>
      </c>
      <c r="C20" s="40">
        <v>8.17</v>
      </c>
      <c r="D20" s="55">
        <v>0</v>
      </c>
      <c r="E20" s="40">
        <v>8.17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2.5" customHeight="1">
      <c r="A21" s="71">
        <v>210</v>
      </c>
      <c r="B21" s="48" t="s">
        <v>50</v>
      </c>
      <c r="C21" s="48">
        <v>0.14</v>
      </c>
      <c r="D21" s="45">
        <v>0</v>
      </c>
      <c r="E21" s="48">
        <v>0.14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75">
        <v>0</v>
      </c>
      <c r="L21" s="41">
        <v>0</v>
      </c>
    </row>
    <row r="22" spans="1:12" ht="22.5" customHeight="1">
      <c r="A22" s="72">
        <v>21011</v>
      </c>
      <c r="B22" s="40" t="s">
        <v>51</v>
      </c>
      <c r="C22" s="40">
        <v>0.14</v>
      </c>
      <c r="D22" s="42">
        <v>0</v>
      </c>
      <c r="E22" s="40">
        <v>0.14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</row>
    <row r="23" spans="1:12" ht="22.5" customHeight="1">
      <c r="A23" s="33" t="s">
        <v>8</v>
      </c>
      <c r="B23" s="7" t="s">
        <v>53</v>
      </c>
      <c r="C23" s="12">
        <f>C21+C18+C10+C7</f>
        <v>138.03</v>
      </c>
      <c r="D23" s="20">
        <v>0</v>
      </c>
      <c r="E23" s="20">
        <v>138.03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5" ht="22.5" customHeight="1">
      <c r="F25" s="73"/>
    </row>
  </sheetData>
  <sheetProtection/>
  <mergeCells count="3">
    <mergeCell ref="K2:L2"/>
    <mergeCell ref="A3:B3"/>
    <mergeCell ref="A5:B5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6" sqref="I6"/>
    </sheetView>
  </sheetViews>
  <sheetFormatPr defaultColWidth="9.00390625" defaultRowHeight="21" customHeight="1"/>
  <cols>
    <col min="1" max="1" width="12.75390625" style="0" customWidth="1"/>
    <col min="2" max="2" width="19.875" style="0" customWidth="1"/>
    <col min="3" max="4" width="15.50390625" style="0" customWidth="1"/>
    <col min="5" max="5" width="15.875" style="0" customWidth="1"/>
    <col min="6" max="6" width="15.625" style="0" customWidth="1"/>
    <col min="7" max="7" width="17.50390625" style="0" customWidth="1"/>
    <col min="8" max="8" width="17.875" style="0" customWidth="1"/>
  </cols>
  <sheetData>
    <row r="1" spans="1:8" ht="21" customHeight="1">
      <c r="A1" s="1" t="s">
        <v>165</v>
      </c>
      <c r="B1" s="2" t="s">
        <v>166</v>
      </c>
      <c r="C1" s="2"/>
      <c r="D1" s="3"/>
      <c r="E1" s="2"/>
      <c r="F1" s="2"/>
      <c r="G1" s="2"/>
      <c r="H1" s="2"/>
    </row>
    <row r="2" spans="1:8" ht="21" customHeight="1">
      <c r="A2" s="4"/>
      <c r="B2" s="5"/>
      <c r="C2" s="5"/>
      <c r="D2" s="5"/>
      <c r="E2" s="5"/>
      <c r="F2" s="5"/>
      <c r="G2" s="6" t="s">
        <v>3</v>
      </c>
      <c r="H2" s="6"/>
    </row>
    <row r="3" spans="1:8" ht="27" customHeight="1">
      <c r="A3" s="7" t="s">
        <v>156</v>
      </c>
      <c r="B3" s="7"/>
      <c r="C3" s="7" t="s">
        <v>8</v>
      </c>
      <c r="D3" s="7" t="s">
        <v>34</v>
      </c>
      <c r="E3" s="7" t="s">
        <v>35</v>
      </c>
      <c r="F3" s="7" t="s">
        <v>167</v>
      </c>
      <c r="G3" s="7" t="s">
        <v>168</v>
      </c>
      <c r="H3" s="7" t="s">
        <v>169</v>
      </c>
    </row>
    <row r="4" spans="1:8" ht="21" customHeight="1">
      <c r="A4" s="8" t="s">
        <v>31</v>
      </c>
      <c r="B4" s="8" t="s">
        <v>32</v>
      </c>
      <c r="C4" s="8"/>
      <c r="D4" s="8"/>
      <c r="E4" s="8"/>
      <c r="F4" s="8"/>
      <c r="G4" s="8"/>
      <c r="H4" s="8"/>
    </row>
    <row r="5" spans="1:8" ht="21" customHeight="1">
      <c r="A5" s="9">
        <v>216</v>
      </c>
      <c r="B5" s="10" t="s">
        <v>36</v>
      </c>
      <c r="C5" s="9">
        <v>110.38</v>
      </c>
      <c r="D5" s="11">
        <v>110.38</v>
      </c>
      <c r="E5" s="11">
        <v>0</v>
      </c>
      <c r="F5" s="8">
        <v>0</v>
      </c>
      <c r="G5" s="8">
        <v>0</v>
      </c>
      <c r="H5" s="8">
        <v>0</v>
      </c>
    </row>
    <row r="6" spans="1:8" ht="21" customHeight="1">
      <c r="A6" s="7">
        <v>21605</v>
      </c>
      <c r="B6" s="12" t="s">
        <v>37</v>
      </c>
      <c r="C6" s="7">
        <v>110.38</v>
      </c>
      <c r="D6" s="13">
        <v>110.38</v>
      </c>
      <c r="E6" s="13">
        <v>0</v>
      </c>
      <c r="F6" s="8">
        <v>0</v>
      </c>
      <c r="G6" s="8">
        <v>0</v>
      </c>
      <c r="H6" s="8">
        <v>0</v>
      </c>
    </row>
    <row r="7" spans="1:8" ht="21" customHeight="1">
      <c r="A7" s="7">
        <v>2160501</v>
      </c>
      <c r="B7" s="14" t="s">
        <v>38</v>
      </c>
      <c r="C7" s="7">
        <v>110.38</v>
      </c>
      <c r="D7" s="15">
        <v>110.38</v>
      </c>
      <c r="E7" s="15">
        <v>0</v>
      </c>
      <c r="F7" s="8">
        <v>0</v>
      </c>
      <c r="G7" s="8">
        <v>0</v>
      </c>
      <c r="H7" s="8">
        <v>0</v>
      </c>
    </row>
    <row r="8" spans="1:8" ht="21" customHeight="1">
      <c r="A8" s="10">
        <v>208</v>
      </c>
      <c r="B8" s="9" t="s">
        <v>39</v>
      </c>
      <c r="C8" s="9">
        <v>19.34</v>
      </c>
      <c r="D8" s="9">
        <v>19.34</v>
      </c>
      <c r="E8" s="16">
        <v>0</v>
      </c>
      <c r="F8" s="8">
        <v>0</v>
      </c>
      <c r="G8" s="8">
        <v>0</v>
      </c>
      <c r="H8" s="8">
        <v>0</v>
      </c>
    </row>
    <row r="9" spans="1:8" ht="21" customHeight="1">
      <c r="A9" s="17">
        <v>20805</v>
      </c>
      <c r="B9" s="7" t="s">
        <v>40</v>
      </c>
      <c r="C9" s="7">
        <v>13.35</v>
      </c>
      <c r="D9" s="7">
        <v>13.35</v>
      </c>
      <c r="E9" s="16">
        <v>0</v>
      </c>
      <c r="F9" s="8">
        <v>0</v>
      </c>
      <c r="G9" s="8">
        <v>0</v>
      </c>
      <c r="H9" s="8">
        <v>0</v>
      </c>
    </row>
    <row r="10" spans="1:8" ht="21" customHeight="1">
      <c r="A10" s="12">
        <v>2080504</v>
      </c>
      <c r="B10" s="18" t="s">
        <v>41</v>
      </c>
      <c r="C10" s="7">
        <v>0.21</v>
      </c>
      <c r="D10" s="7">
        <v>0.21</v>
      </c>
      <c r="E10" s="16">
        <v>0</v>
      </c>
      <c r="F10" s="8">
        <v>0</v>
      </c>
      <c r="G10" s="8">
        <v>0</v>
      </c>
      <c r="H10" s="8">
        <v>0</v>
      </c>
    </row>
    <row r="11" spans="1:8" ht="21" customHeight="1">
      <c r="A11" s="19">
        <v>2080505</v>
      </c>
      <c r="B11" s="18" t="s">
        <v>42</v>
      </c>
      <c r="C11" s="20">
        <v>13.14</v>
      </c>
      <c r="D11" s="20">
        <v>13.14</v>
      </c>
      <c r="E11" s="16">
        <v>0</v>
      </c>
      <c r="F11" s="8">
        <v>0</v>
      </c>
      <c r="G11" s="8">
        <v>0</v>
      </c>
      <c r="H11" s="8">
        <v>0</v>
      </c>
    </row>
    <row r="12" spans="1:8" ht="21" customHeight="1">
      <c r="A12" s="21">
        <v>20827</v>
      </c>
      <c r="B12" s="22" t="s">
        <v>43</v>
      </c>
      <c r="C12" s="11">
        <v>0.56</v>
      </c>
      <c r="D12" s="11">
        <v>0.56</v>
      </c>
      <c r="E12" s="16">
        <v>0</v>
      </c>
      <c r="F12" s="8">
        <v>0</v>
      </c>
      <c r="G12" s="8">
        <v>0</v>
      </c>
      <c r="H12" s="8">
        <v>0</v>
      </c>
    </row>
    <row r="13" spans="1:8" ht="21" customHeight="1">
      <c r="A13" s="23">
        <v>2082702</v>
      </c>
      <c r="B13" s="24" t="s">
        <v>44</v>
      </c>
      <c r="C13" s="24">
        <v>0.12</v>
      </c>
      <c r="D13" s="24">
        <v>0.21</v>
      </c>
      <c r="E13" s="16">
        <v>0</v>
      </c>
      <c r="F13" s="8">
        <v>0</v>
      </c>
      <c r="G13" s="8">
        <v>0</v>
      </c>
      <c r="H13" s="8">
        <v>0</v>
      </c>
    </row>
    <row r="14" spans="1:8" ht="21" customHeight="1">
      <c r="A14" s="19">
        <v>2082703</v>
      </c>
      <c r="B14" s="25" t="s">
        <v>45</v>
      </c>
      <c r="C14" s="20">
        <v>0.44</v>
      </c>
      <c r="D14" s="20">
        <v>0.44</v>
      </c>
      <c r="E14" s="15">
        <v>0</v>
      </c>
      <c r="F14" s="8">
        <v>0</v>
      </c>
      <c r="G14" s="8">
        <v>0</v>
      </c>
      <c r="H14" s="8">
        <v>0</v>
      </c>
    </row>
    <row r="15" spans="1:8" ht="21" customHeight="1">
      <c r="A15" s="26">
        <v>20899</v>
      </c>
      <c r="B15" s="27" t="s">
        <v>46</v>
      </c>
      <c r="C15" s="28">
        <v>5.43</v>
      </c>
      <c r="D15" s="28">
        <v>5.43</v>
      </c>
      <c r="E15" s="15">
        <v>0</v>
      </c>
      <c r="F15" s="8">
        <v>0</v>
      </c>
      <c r="G15" s="8">
        <v>0</v>
      </c>
      <c r="H15" s="8">
        <v>0</v>
      </c>
    </row>
    <row r="16" spans="1:8" ht="21" customHeight="1">
      <c r="A16" s="29">
        <v>221</v>
      </c>
      <c r="B16" s="30" t="s">
        <v>47</v>
      </c>
      <c r="C16" s="31">
        <v>8.17</v>
      </c>
      <c r="D16" s="31">
        <v>8.17</v>
      </c>
      <c r="E16" s="16">
        <v>0</v>
      </c>
      <c r="F16" s="8">
        <v>0</v>
      </c>
      <c r="G16" s="8">
        <v>0</v>
      </c>
      <c r="H16" s="8">
        <v>0</v>
      </c>
    </row>
    <row r="17" spans="1:8" ht="21" customHeight="1">
      <c r="A17" s="32">
        <v>22102</v>
      </c>
      <c r="B17" s="18" t="s">
        <v>48</v>
      </c>
      <c r="C17" s="7">
        <v>8.17</v>
      </c>
      <c r="D17" s="7">
        <v>8.17</v>
      </c>
      <c r="E17" s="16">
        <v>0</v>
      </c>
      <c r="F17" s="8">
        <v>0</v>
      </c>
      <c r="G17" s="8">
        <v>0</v>
      </c>
      <c r="H17" s="8">
        <v>0</v>
      </c>
    </row>
    <row r="18" spans="1:8" ht="21" customHeight="1">
      <c r="A18" s="33">
        <v>2210201</v>
      </c>
      <c r="B18" s="7" t="s">
        <v>49</v>
      </c>
      <c r="C18" s="7">
        <v>8.17</v>
      </c>
      <c r="D18" s="7">
        <v>8.17</v>
      </c>
      <c r="E18" s="16">
        <v>0</v>
      </c>
      <c r="F18" s="8">
        <v>0</v>
      </c>
      <c r="G18" s="8">
        <v>0</v>
      </c>
      <c r="H18" s="8">
        <v>0</v>
      </c>
    </row>
    <row r="19" spans="1:8" ht="21" customHeight="1">
      <c r="A19" s="34">
        <v>210</v>
      </c>
      <c r="B19" s="9" t="s">
        <v>50</v>
      </c>
      <c r="C19" s="9">
        <v>0.14</v>
      </c>
      <c r="D19" s="9">
        <v>0.14</v>
      </c>
      <c r="E19" s="16">
        <v>0</v>
      </c>
      <c r="F19" s="8">
        <v>0</v>
      </c>
      <c r="G19" s="8">
        <v>0</v>
      </c>
      <c r="H19" s="8">
        <v>0</v>
      </c>
    </row>
    <row r="20" spans="1:8" ht="21" customHeight="1">
      <c r="A20" s="35">
        <v>21011</v>
      </c>
      <c r="B20" s="7" t="s">
        <v>51</v>
      </c>
      <c r="C20" s="7">
        <v>0.14</v>
      </c>
      <c r="D20" s="7">
        <v>0.14</v>
      </c>
      <c r="E20" s="16">
        <v>0</v>
      </c>
      <c r="F20" s="8">
        <v>0</v>
      </c>
      <c r="G20" s="8">
        <v>0</v>
      </c>
      <c r="H20" s="8">
        <v>0</v>
      </c>
    </row>
    <row r="21" spans="1:8" ht="21" customHeight="1">
      <c r="A21" s="23">
        <v>2101199</v>
      </c>
      <c r="B21" s="7" t="s">
        <v>170</v>
      </c>
      <c r="C21" s="7">
        <v>0.14</v>
      </c>
      <c r="D21" s="7">
        <v>0.14</v>
      </c>
      <c r="E21" s="16">
        <v>0</v>
      </c>
      <c r="F21" s="8">
        <v>0</v>
      </c>
      <c r="G21" s="8">
        <v>0</v>
      </c>
      <c r="H21" s="8">
        <v>0</v>
      </c>
    </row>
    <row r="22" spans="1:8" ht="21" customHeight="1">
      <c r="A22" s="33" t="s">
        <v>8</v>
      </c>
      <c r="B22" s="7" t="s">
        <v>53</v>
      </c>
      <c r="C22" s="12">
        <f>C19+C16+C8+C5</f>
        <v>138.03</v>
      </c>
      <c r="D22" s="12">
        <f>D19+D16+D8+D5</f>
        <v>138.03</v>
      </c>
      <c r="E22" s="7">
        <v>0</v>
      </c>
      <c r="F22" s="8">
        <v>0</v>
      </c>
      <c r="G22" s="8">
        <v>0</v>
      </c>
      <c r="H22" s="8">
        <v>0</v>
      </c>
    </row>
  </sheetData>
  <sheetProtection/>
  <mergeCells count="3">
    <mergeCell ref="B1:H1"/>
    <mergeCell ref="G2:H2"/>
    <mergeCell ref="A3:B3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7" sqref="D17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3" ht="38.25" customHeight="1">
      <c r="A1" s="1" t="s">
        <v>0</v>
      </c>
      <c r="C1" s="76" t="s">
        <v>1</v>
      </c>
    </row>
    <row r="2" spans="1:6" ht="19.5">
      <c r="A2" s="156" t="s">
        <v>2</v>
      </c>
      <c r="B2" s="157"/>
      <c r="C2" s="157"/>
      <c r="D2" s="157"/>
      <c r="E2" s="158" t="s">
        <v>3</v>
      </c>
      <c r="F2" s="158"/>
    </row>
    <row r="3" spans="1:6" ht="29.25" customHeight="1">
      <c r="A3" s="159" t="s">
        <v>4</v>
      </c>
      <c r="B3" s="160"/>
      <c r="C3" s="159" t="s">
        <v>5</v>
      </c>
      <c r="D3" s="161"/>
      <c r="E3" s="161"/>
      <c r="F3" s="160"/>
    </row>
    <row r="4" spans="1:6" ht="24.75" customHeight="1">
      <c r="A4" s="7" t="s">
        <v>6</v>
      </c>
      <c r="B4" s="7" t="s">
        <v>7</v>
      </c>
      <c r="C4" s="7" t="s">
        <v>6</v>
      </c>
      <c r="D4" s="7" t="s">
        <v>8</v>
      </c>
      <c r="E4" s="100" t="s">
        <v>9</v>
      </c>
      <c r="F4" s="100" t="s">
        <v>10</v>
      </c>
    </row>
    <row r="5" spans="1:6" ht="33.75" customHeight="1">
      <c r="A5" s="162" t="s">
        <v>11</v>
      </c>
      <c r="B5" s="7">
        <v>143.45</v>
      </c>
      <c r="C5" s="7" t="s">
        <v>12</v>
      </c>
      <c r="D5" s="7">
        <v>138.03</v>
      </c>
      <c r="E5" s="7">
        <v>138.03</v>
      </c>
      <c r="F5" s="7">
        <v>0</v>
      </c>
    </row>
    <row r="6" spans="1:6" ht="33.75" customHeight="1">
      <c r="A6" s="163" t="s">
        <v>13</v>
      </c>
      <c r="B6" s="164">
        <v>143.45</v>
      </c>
      <c r="C6" s="163" t="s">
        <v>14</v>
      </c>
      <c r="D6" s="7">
        <v>0</v>
      </c>
      <c r="E6" s="7">
        <v>0</v>
      </c>
      <c r="F6" s="7">
        <v>0</v>
      </c>
    </row>
    <row r="7" spans="1:6" ht="33.75" customHeight="1">
      <c r="A7" s="163" t="s">
        <v>15</v>
      </c>
      <c r="B7" s="164">
        <v>0</v>
      </c>
      <c r="C7" s="163" t="s">
        <v>16</v>
      </c>
      <c r="D7" s="7">
        <v>0</v>
      </c>
      <c r="E7" s="7">
        <v>0</v>
      </c>
      <c r="F7" s="7">
        <v>0</v>
      </c>
    </row>
    <row r="8" spans="1:6" ht="33.75" customHeight="1">
      <c r="A8" s="163"/>
      <c r="B8" s="164"/>
      <c r="C8" s="163" t="s">
        <v>17</v>
      </c>
      <c r="D8" s="7">
        <v>110.38</v>
      </c>
      <c r="E8" s="7">
        <v>110.38</v>
      </c>
      <c r="F8" s="7">
        <v>0</v>
      </c>
    </row>
    <row r="9" spans="1:6" ht="33.75" customHeight="1">
      <c r="A9" s="163" t="s">
        <v>18</v>
      </c>
      <c r="B9" s="164">
        <v>16.61</v>
      </c>
      <c r="C9" s="163" t="s">
        <v>19</v>
      </c>
      <c r="D9" s="7">
        <v>19.34</v>
      </c>
      <c r="E9" s="7">
        <v>19.34</v>
      </c>
      <c r="F9" s="7">
        <v>0</v>
      </c>
    </row>
    <row r="10" spans="1:6" ht="33.75" customHeight="1">
      <c r="A10" s="163" t="s">
        <v>13</v>
      </c>
      <c r="B10" s="164">
        <v>16.61</v>
      </c>
      <c r="C10" s="163" t="s">
        <v>20</v>
      </c>
      <c r="D10" s="7">
        <v>0.14</v>
      </c>
      <c r="E10" s="7">
        <v>0.14</v>
      </c>
      <c r="F10" s="7">
        <v>0</v>
      </c>
    </row>
    <row r="11" spans="1:6" ht="33.75" customHeight="1">
      <c r="A11" s="163" t="s">
        <v>15</v>
      </c>
      <c r="B11" s="164">
        <v>0</v>
      </c>
      <c r="C11" s="163" t="s">
        <v>21</v>
      </c>
      <c r="D11" s="7">
        <v>8.17</v>
      </c>
      <c r="E11" s="7">
        <v>8.17</v>
      </c>
      <c r="F11" s="7">
        <v>0</v>
      </c>
    </row>
    <row r="12" spans="1:6" ht="33.75" customHeight="1">
      <c r="A12" s="164"/>
      <c r="B12" s="164"/>
      <c r="C12" s="163"/>
      <c r="D12" s="7"/>
      <c r="E12" s="7"/>
      <c r="F12" s="7"/>
    </row>
    <row r="13" spans="1:6" ht="33.75" customHeight="1">
      <c r="A13" s="164"/>
      <c r="B13" s="164"/>
      <c r="C13" s="163" t="s">
        <v>22</v>
      </c>
      <c r="D13" s="7">
        <v>22.03</v>
      </c>
      <c r="E13" s="7">
        <v>22.03</v>
      </c>
      <c r="F13" s="7">
        <v>0</v>
      </c>
    </row>
    <row r="14" spans="1:6" ht="33.75" customHeight="1">
      <c r="A14" s="164"/>
      <c r="B14" s="164"/>
      <c r="C14" s="164"/>
      <c r="D14" s="7"/>
      <c r="E14" s="7"/>
      <c r="F14" s="7"/>
    </row>
    <row r="15" spans="1:6" ht="33.75" customHeight="1">
      <c r="A15" s="164" t="s">
        <v>23</v>
      </c>
      <c r="B15" s="164">
        <f>B6+B9</f>
        <v>160.06</v>
      </c>
      <c r="C15" s="164" t="s">
        <v>24</v>
      </c>
      <c r="D15" s="7">
        <f>SUM(D8:D14)</f>
        <v>160.05999999999997</v>
      </c>
      <c r="E15" s="7">
        <f>SUM(E8:E14)</f>
        <v>160.05999999999997</v>
      </c>
      <c r="F15" s="7">
        <v>0</v>
      </c>
    </row>
    <row r="16" ht="22.5">
      <c r="A16" s="76"/>
    </row>
  </sheetData>
  <sheetProtection/>
  <mergeCells count="4"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5">
      <selection activeCell="I15" sqref="I15"/>
    </sheetView>
  </sheetViews>
  <sheetFormatPr defaultColWidth="9.00390625" defaultRowHeight="30" customHeight="1"/>
  <cols>
    <col min="1" max="1" width="13.125" style="0" customWidth="1"/>
    <col min="2" max="2" width="31.00390625" style="0" customWidth="1"/>
    <col min="3" max="3" width="13.125" style="0" customWidth="1"/>
    <col min="4" max="4" width="9.625" style="0" customWidth="1"/>
    <col min="5" max="5" width="7.625" style="0" customWidth="1"/>
    <col min="6" max="16384" width="13.125" style="0" customWidth="1"/>
  </cols>
  <sheetData>
    <row r="1" spans="1:6" ht="30" customHeight="1">
      <c r="A1" s="134" t="s">
        <v>25</v>
      </c>
      <c r="B1" s="135"/>
      <c r="C1" s="2" t="s">
        <v>26</v>
      </c>
      <c r="D1" s="135"/>
      <c r="E1" s="135"/>
      <c r="F1" s="135"/>
    </row>
    <row r="2" spans="1:6" ht="30" customHeight="1">
      <c r="A2" s="136" t="s">
        <v>27</v>
      </c>
      <c r="B2" s="6"/>
      <c r="C2" s="6"/>
      <c r="D2" s="6"/>
      <c r="E2" s="6"/>
      <c r="F2" s="6"/>
    </row>
    <row r="3" spans="1:6" ht="30" customHeight="1">
      <c r="A3" s="7" t="s">
        <v>28</v>
      </c>
      <c r="B3" s="7"/>
      <c r="C3" s="7" t="s">
        <v>29</v>
      </c>
      <c r="D3" s="7"/>
      <c r="E3" s="7"/>
      <c r="F3" s="7" t="s">
        <v>30</v>
      </c>
    </row>
    <row r="4" spans="1:6" ht="30" customHeight="1">
      <c r="A4" s="7" t="s">
        <v>31</v>
      </c>
      <c r="B4" s="7" t="s">
        <v>32</v>
      </c>
      <c r="C4" s="24" t="s">
        <v>33</v>
      </c>
      <c r="D4" s="24" t="s">
        <v>34</v>
      </c>
      <c r="E4" s="24" t="s">
        <v>35</v>
      </c>
      <c r="F4" s="7"/>
    </row>
    <row r="5" spans="1:6" ht="30" customHeight="1">
      <c r="A5" s="9">
        <v>216</v>
      </c>
      <c r="B5" s="10" t="s">
        <v>36</v>
      </c>
      <c r="C5" s="9">
        <v>110.38</v>
      </c>
      <c r="D5" s="9">
        <v>110.38</v>
      </c>
      <c r="E5" s="9">
        <v>0</v>
      </c>
      <c r="F5" s="137"/>
    </row>
    <row r="6" spans="1:6" ht="30" customHeight="1">
      <c r="A6" s="7">
        <v>21605</v>
      </c>
      <c r="B6" s="12" t="s">
        <v>37</v>
      </c>
      <c r="C6" s="7">
        <v>110.38</v>
      </c>
      <c r="D6" s="7">
        <v>110.38</v>
      </c>
      <c r="E6" s="16">
        <v>0</v>
      </c>
      <c r="F6" s="7"/>
    </row>
    <row r="7" spans="1:6" ht="30" customHeight="1">
      <c r="A7" s="7">
        <v>2160501</v>
      </c>
      <c r="B7" s="14" t="s">
        <v>38</v>
      </c>
      <c r="C7" s="7">
        <v>110.38</v>
      </c>
      <c r="D7" s="7">
        <v>110.38</v>
      </c>
      <c r="E7" s="16">
        <v>0</v>
      </c>
      <c r="F7" s="7"/>
    </row>
    <row r="8" spans="1:6" ht="30" customHeight="1">
      <c r="A8" s="10">
        <v>208</v>
      </c>
      <c r="B8" s="9" t="s">
        <v>39</v>
      </c>
      <c r="C8" s="9">
        <f>C15+C12+C9</f>
        <v>19.34</v>
      </c>
      <c r="D8" s="138">
        <v>19.34</v>
      </c>
      <c r="E8" s="139">
        <v>0</v>
      </c>
      <c r="F8" s="7"/>
    </row>
    <row r="9" spans="1:6" ht="30" customHeight="1">
      <c r="A9" s="17">
        <v>20805</v>
      </c>
      <c r="B9" s="7" t="s">
        <v>40</v>
      </c>
      <c r="C9" s="9">
        <v>13.35</v>
      </c>
      <c r="D9" s="138">
        <v>13.35</v>
      </c>
      <c r="E9" s="16">
        <v>0</v>
      </c>
      <c r="F9" s="7"/>
    </row>
    <row r="10" spans="1:6" ht="30" customHeight="1">
      <c r="A10" s="12">
        <v>2080504</v>
      </c>
      <c r="B10" s="18" t="s">
        <v>41</v>
      </c>
      <c r="C10" s="7">
        <v>0.21</v>
      </c>
      <c r="D10" s="140">
        <v>0.21</v>
      </c>
      <c r="E10" s="16">
        <v>0</v>
      </c>
      <c r="F10" s="7"/>
    </row>
    <row r="11" spans="1:6" ht="30" customHeight="1">
      <c r="A11" s="19">
        <v>2080505</v>
      </c>
      <c r="B11" s="18" t="s">
        <v>42</v>
      </c>
      <c r="C11" s="20">
        <v>13.14</v>
      </c>
      <c r="D11" s="141">
        <v>13.14</v>
      </c>
      <c r="E11" s="16">
        <v>0</v>
      </c>
      <c r="F11" s="7"/>
    </row>
    <row r="12" spans="1:6" ht="30" customHeight="1">
      <c r="A12" s="21">
        <v>20827</v>
      </c>
      <c r="B12" s="22" t="s">
        <v>43</v>
      </c>
      <c r="C12" s="11">
        <v>0.56</v>
      </c>
      <c r="D12" s="142">
        <v>0.56</v>
      </c>
      <c r="E12" s="139">
        <v>0</v>
      </c>
      <c r="F12" s="7"/>
    </row>
    <row r="13" spans="1:6" ht="30" customHeight="1">
      <c r="A13" s="23">
        <v>2082702</v>
      </c>
      <c r="B13" s="7" t="s">
        <v>44</v>
      </c>
      <c r="C13" s="24">
        <v>0.13</v>
      </c>
      <c r="D13" s="143">
        <v>0.13</v>
      </c>
      <c r="E13" s="16">
        <v>0</v>
      </c>
      <c r="F13" s="7"/>
    </row>
    <row r="14" spans="1:6" ht="30" customHeight="1">
      <c r="A14" s="20">
        <v>2082703</v>
      </c>
      <c r="B14" s="144" t="s">
        <v>45</v>
      </c>
      <c r="C14" s="20">
        <v>0.44</v>
      </c>
      <c r="D14" s="145">
        <v>0.44</v>
      </c>
      <c r="E14" s="16">
        <v>0</v>
      </c>
      <c r="F14" s="137"/>
    </row>
    <row r="15" spans="1:6" ht="30" customHeight="1">
      <c r="A15" s="146">
        <v>20899</v>
      </c>
      <c r="B15" s="147" t="s">
        <v>46</v>
      </c>
      <c r="C15" s="10">
        <v>5.43</v>
      </c>
      <c r="D15" s="9">
        <v>5.43</v>
      </c>
      <c r="E15" s="15">
        <v>0</v>
      </c>
      <c r="F15" s="148"/>
    </row>
    <row r="16" spans="1:6" ht="30" customHeight="1">
      <c r="A16" s="11">
        <v>221</v>
      </c>
      <c r="B16" s="149" t="s">
        <v>47</v>
      </c>
      <c r="C16" s="150">
        <v>8.17</v>
      </c>
      <c r="D16" s="9">
        <v>8.17</v>
      </c>
      <c r="E16" s="138">
        <v>0</v>
      </c>
      <c r="F16" s="151"/>
    </row>
    <row r="17" spans="1:6" ht="30" customHeight="1">
      <c r="A17" s="32">
        <v>22102</v>
      </c>
      <c r="B17" s="18" t="s">
        <v>48</v>
      </c>
      <c r="C17" s="7">
        <v>8.17</v>
      </c>
      <c r="D17" s="15">
        <v>8.17</v>
      </c>
      <c r="E17" s="16">
        <v>0</v>
      </c>
      <c r="F17" s="151"/>
    </row>
    <row r="18" spans="1:6" ht="30" customHeight="1">
      <c r="A18" s="33">
        <v>2210201</v>
      </c>
      <c r="B18" s="7" t="s">
        <v>49</v>
      </c>
      <c r="C18" s="7">
        <v>8.17</v>
      </c>
      <c r="D18" s="15">
        <v>8.17</v>
      </c>
      <c r="E18" s="16">
        <v>0</v>
      </c>
      <c r="F18" s="7"/>
    </row>
    <row r="19" spans="1:6" ht="30" customHeight="1">
      <c r="A19" s="34">
        <v>210</v>
      </c>
      <c r="B19" s="9" t="s">
        <v>50</v>
      </c>
      <c r="C19" s="9">
        <v>0.14</v>
      </c>
      <c r="D19" s="138">
        <v>0.14</v>
      </c>
      <c r="E19" s="139">
        <v>0</v>
      </c>
      <c r="F19" s="9"/>
    </row>
    <row r="20" spans="1:6" ht="30" customHeight="1">
      <c r="A20" s="35">
        <v>21011</v>
      </c>
      <c r="B20" s="7" t="s">
        <v>51</v>
      </c>
      <c r="C20" s="7">
        <v>0.14</v>
      </c>
      <c r="D20" s="143">
        <v>0.14</v>
      </c>
      <c r="E20" s="152">
        <v>0</v>
      </c>
      <c r="F20" s="7"/>
    </row>
    <row r="21" spans="1:6" ht="30" customHeight="1">
      <c r="A21" s="23">
        <v>2101199</v>
      </c>
      <c r="B21" s="7" t="s">
        <v>52</v>
      </c>
      <c r="C21" s="12">
        <v>0.14</v>
      </c>
      <c r="D21" s="7">
        <v>0.14</v>
      </c>
      <c r="E21" s="7">
        <v>0</v>
      </c>
      <c r="F21" s="153"/>
    </row>
    <row r="22" spans="1:6" ht="30" customHeight="1">
      <c r="A22" s="33" t="s">
        <v>8</v>
      </c>
      <c r="B22" s="7" t="s">
        <v>53</v>
      </c>
      <c r="C22" s="7">
        <f>C19+C16+C8+C5</f>
        <v>138.03</v>
      </c>
      <c r="D22" s="13">
        <f>D19+D16+D8+D6</f>
        <v>138.03</v>
      </c>
      <c r="E22" s="154">
        <v>0</v>
      </c>
      <c r="F22" s="154"/>
    </row>
    <row r="23" spans="1:6" ht="30" customHeight="1">
      <c r="A23" s="155" t="s">
        <v>54</v>
      </c>
      <c r="B23" s="3"/>
      <c r="C23" s="3"/>
      <c r="D23" s="3"/>
      <c r="E23" s="3"/>
      <c r="F23" s="3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3" ht="13.5">
      <c r="A3" t="b">
        <v>1</v>
      </c>
    </row>
    <row r="4" ht="13.5">
      <c r="A4" t="b">
        <v>0</v>
      </c>
    </row>
    <row r="5" ht="13.5">
      <c r="A5" t="b">
        <v>0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N24" sqref="N24"/>
    </sheetView>
  </sheetViews>
  <sheetFormatPr defaultColWidth="9.00390625" defaultRowHeight="24.75" customHeight="1"/>
  <cols>
    <col min="1" max="1" width="4.25390625" style="0" customWidth="1"/>
    <col min="2" max="2" width="4.375" style="0" customWidth="1"/>
    <col min="3" max="3" width="12.375" style="0" customWidth="1"/>
    <col min="4" max="4" width="8.625" style="0" customWidth="1"/>
    <col min="5" max="5" width="3.625" style="0" customWidth="1"/>
    <col min="6" max="6" width="4.00390625" style="0" customWidth="1"/>
    <col min="7" max="7" width="17.00390625" style="0" customWidth="1"/>
    <col min="8" max="8" width="9.00390625" style="0" customWidth="1"/>
    <col min="9" max="9" width="9.875" style="0" customWidth="1"/>
    <col min="10" max="10" width="7.875" style="0" customWidth="1"/>
    <col min="11" max="11" width="6.25390625" style="0" customWidth="1"/>
  </cols>
  <sheetData>
    <row r="1" spans="1:11" ht="24.75" customHeight="1">
      <c r="A1" s="89" t="s">
        <v>55</v>
      </c>
      <c r="B1" s="76" t="s">
        <v>56</v>
      </c>
      <c r="C1" s="76"/>
      <c r="D1" s="76"/>
      <c r="E1" s="76"/>
      <c r="F1" s="76"/>
      <c r="G1" s="76"/>
      <c r="H1" s="76"/>
      <c r="I1" s="76"/>
      <c r="J1" s="76"/>
      <c r="K1" s="76"/>
    </row>
    <row r="2" spans="6:11" ht="18" customHeight="1">
      <c r="F2" s="90"/>
      <c r="J2" s="132" t="s">
        <v>3</v>
      </c>
      <c r="K2" s="132"/>
    </row>
    <row r="3" spans="1:11" ht="24.75" customHeight="1">
      <c r="A3" s="80" t="s">
        <v>57</v>
      </c>
      <c r="B3" s="20"/>
      <c r="C3" s="20"/>
      <c r="D3" s="20"/>
      <c r="E3" s="20" t="s">
        <v>58</v>
      </c>
      <c r="F3" s="20"/>
      <c r="G3" s="20"/>
      <c r="H3" s="20"/>
      <c r="I3" s="20"/>
      <c r="J3" s="20"/>
      <c r="K3" s="7" t="s">
        <v>30</v>
      </c>
    </row>
    <row r="4" spans="1:11" ht="24.75" customHeight="1">
      <c r="A4" s="80" t="s">
        <v>31</v>
      </c>
      <c r="B4" s="80"/>
      <c r="C4" s="80" t="s">
        <v>32</v>
      </c>
      <c r="D4" s="80" t="s">
        <v>8</v>
      </c>
      <c r="E4" s="7" t="s">
        <v>31</v>
      </c>
      <c r="F4" s="7"/>
      <c r="G4" s="7" t="s">
        <v>32</v>
      </c>
      <c r="H4" s="7" t="s">
        <v>8</v>
      </c>
      <c r="I4" s="7" t="s">
        <v>59</v>
      </c>
      <c r="J4" s="7" t="s">
        <v>60</v>
      </c>
      <c r="K4" s="7"/>
    </row>
    <row r="5" spans="1:11" ht="24.75" customHeight="1">
      <c r="A5" s="80" t="s">
        <v>61</v>
      </c>
      <c r="B5" s="80" t="s">
        <v>62</v>
      </c>
      <c r="C5" s="80"/>
      <c r="D5" s="80"/>
      <c r="E5" s="20" t="s">
        <v>61</v>
      </c>
      <c r="F5" s="7" t="s">
        <v>62</v>
      </c>
      <c r="G5" s="7"/>
      <c r="H5" s="91"/>
      <c r="I5" s="91"/>
      <c r="J5" s="91"/>
      <c r="K5" s="7"/>
    </row>
    <row r="6" spans="1:11" ht="24.75" customHeight="1">
      <c r="A6" s="87">
        <v>501</v>
      </c>
      <c r="B6" s="92"/>
      <c r="C6" s="93" t="s">
        <v>63</v>
      </c>
      <c r="D6" s="87"/>
      <c r="E6" s="87">
        <v>301</v>
      </c>
      <c r="F6" s="94"/>
      <c r="G6" s="95" t="s">
        <v>64</v>
      </c>
      <c r="H6" s="48">
        <f>H7+H8+H9+H10+H11+H12+H13+H14+H15</f>
        <v>125.53999999999999</v>
      </c>
      <c r="I6" s="91">
        <f>SUM(I7:I15)</f>
        <v>125.53999999999999</v>
      </c>
      <c r="J6" s="91">
        <v>0</v>
      </c>
      <c r="K6" s="7"/>
    </row>
    <row r="7" spans="1:11" ht="24.75" customHeight="1">
      <c r="A7" s="96"/>
      <c r="B7" s="97" t="s">
        <v>65</v>
      </c>
      <c r="C7" s="98" t="s">
        <v>64</v>
      </c>
      <c r="D7" s="96">
        <v>125.54</v>
      </c>
      <c r="E7" s="96"/>
      <c r="F7" s="99" t="s">
        <v>66</v>
      </c>
      <c r="G7" s="100" t="s">
        <v>67</v>
      </c>
      <c r="H7" s="101">
        <v>23.4</v>
      </c>
      <c r="I7" s="101">
        <v>23.4</v>
      </c>
      <c r="J7" s="101">
        <v>0</v>
      </c>
      <c r="K7" s="7"/>
    </row>
    <row r="8" spans="1:11" ht="24.75" customHeight="1">
      <c r="A8" s="102"/>
      <c r="B8" s="103"/>
      <c r="C8" s="104"/>
      <c r="D8" s="102"/>
      <c r="E8" s="102"/>
      <c r="F8" s="99" t="s">
        <v>68</v>
      </c>
      <c r="G8" s="100" t="s">
        <v>69</v>
      </c>
      <c r="H8" s="101">
        <v>55.55</v>
      </c>
      <c r="I8" s="101">
        <v>55.55</v>
      </c>
      <c r="J8" s="101">
        <v>0</v>
      </c>
      <c r="K8" s="7"/>
    </row>
    <row r="9" spans="1:11" ht="24.75" customHeight="1">
      <c r="A9" s="102"/>
      <c r="B9" s="103"/>
      <c r="C9" s="104"/>
      <c r="D9" s="102"/>
      <c r="E9" s="102"/>
      <c r="F9" s="99" t="s">
        <v>70</v>
      </c>
      <c r="G9" s="100" t="s">
        <v>71</v>
      </c>
      <c r="H9" s="101">
        <f>SUM(I9:J9)</f>
        <v>8.65</v>
      </c>
      <c r="I9" s="101">
        <v>8.65</v>
      </c>
      <c r="J9" s="101">
        <v>0</v>
      </c>
      <c r="K9" s="7"/>
    </row>
    <row r="10" spans="1:11" ht="27" customHeight="1">
      <c r="A10" s="102"/>
      <c r="B10" s="103"/>
      <c r="C10" s="104"/>
      <c r="D10" s="102"/>
      <c r="E10" s="102"/>
      <c r="F10" s="99" t="s">
        <v>72</v>
      </c>
      <c r="G10" s="100" t="s">
        <v>73</v>
      </c>
      <c r="H10" s="101">
        <v>2.7</v>
      </c>
      <c r="I10" s="101">
        <v>2.7</v>
      </c>
      <c r="J10" s="101">
        <v>0</v>
      </c>
      <c r="K10" s="7"/>
    </row>
    <row r="11" spans="1:11" ht="27" customHeight="1">
      <c r="A11" s="102"/>
      <c r="B11" s="103"/>
      <c r="C11" s="104"/>
      <c r="D11" s="102"/>
      <c r="E11" s="102"/>
      <c r="F11" s="99" t="s">
        <v>74</v>
      </c>
      <c r="G11" s="100" t="s">
        <v>75</v>
      </c>
      <c r="H11" s="101">
        <v>13.14</v>
      </c>
      <c r="I11" s="101">
        <v>13.14</v>
      </c>
      <c r="J11" s="101">
        <v>0</v>
      </c>
      <c r="K11" s="7"/>
    </row>
    <row r="12" spans="1:11" ht="24.75" customHeight="1">
      <c r="A12" s="102"/>
      <c r="B12" s="103"/>
      <c r="C12" s="104"/>
      <c r="D12" s="102"/>
      <c r="E12" s="102"/>
      <c r="F12" s="99" t="s">
        <v>76</v>
      </c>
      <c r="G12" s="100" t="s">
        <v>77</v>
      </c>
      <c r="H12" s="101">
        <v>5.57</v>
      </c>
      <c r="I12" s="101">
        <v>5.57</v>
      </c>
      <c r="J12" s="101">
        <v>0</v>
      </c>
      <c r="K12" s="7"/>
    </row>
    <row r="13" spans="1:11" ht="24.75" customHeight="1">
      <c r="A13" s="102"/>
      <c r="B13" s="103"/>
      <c r="C13" s="104"/>
      <c r="D13" s="102"/>
      <c r="E13" s="102"/>
      <c r="F13" s="99" t="s">
        <v>78</v>
      </c>
      <c r="G13" s="100" t="s">
        <v>79</v>
      </c>
      <c r="H13" s="101">
        <v>2.52</v>
      </c>
      <c r="I13" s="101">
        <v>2.52</v>
      </c>
      <c r="J13" s="101">
        <v>0</v>
      </c>
      <c r="K13" s="7"/>
    </row>
    <row r="14" spans="1:11" ht="24.75" customHeight="1">
      <c r="A14" s="105"/>
      <c r="B14" s="106"/>
      <c r="C14" s="107"/>
      <c r="D14" s="105"/>
      <c r="E14" s="105"/>
      <c r="F14" s="99" t="s">
        <v>80</v>
      </c>
      <c r="G14" s="100" t="s">
        <v>49</v>
      </c>
      <c r="H14" s="101">
        <v>8.81</v>
      </c>
      <c r="I14" s="101">
        <v>8.81</v>
      </c>
      <c r="J14" s="101">
        <v>0</v>
      </c>
      <c r="K14" s="7"/>
    </row>
    <row r="15" spans="1:11" ht="24.75" customHeight="1">
      <c r="A15" s="108"/>
      <c r="B15" s="109"/>
      <c r="C15" s="110"/>
      <c r="D15" s="108"/>
      <c r="E15" s="108"/>
      <c r="F15" s="99" t="s">
        <v>81</v>
      </c>
      <c r="G15" s="100" t="s">
        <v>82</v>
      </c>
      <c r="H15" s="101">
        <v>5.2</v>
      </c>
      <c r="I15" s="101">
        <v>5.2</v>
      </c>
      <c r="J15" s="101">
        <v>0</v>
      </c>
      <c r="K15" s="7"/>
    </row>
    <row r="16" spans="1:11" ht="24.75" customHeight="1">
      <c r="A16" s="96">
        <v>502</v>
      </c>
      <c r="B16" s="97" t="s">
        <v>83</v>
      </c>
      <c r="C16" s="98" t="s">
        <v>84</v>
      </c>
      <c r="D16" s="111">
        <v>12.12</v>
      </c>
      <c r="E16" s="87">
        <v>302</v>
      </c>
      <c r="F16" s="94"/>
      <c r="G16" s="95" t="s">
        <v>85</v>
      </c>
      <c r="H16" s="91">
        <f>H17+H18+H19+H20+H21+H22+H23+H24+H25</f>
        <v>12.120000000000001</v>
      </c>
      <c r="I16" s="91">
        <v>0</v>
      </c>
      <c r="J16" s="91">
        <v>12.12</v>
      </c>
      <c r="K16" s="7"/>
    </row>
    <row r="17" spans="1:11" ht="24.75" customHeight="1">
      <c r="A17" s="102"/>
      <c r="B17" s="103"/>
      <c r="C17" s="104"/>
      <c r="D17" s="112"/>
      <c r="E17" s="96"/>
      <c r="F17" s="99" t="s">
        <v>66</v>
      </c>
      <c r="G17" s="100" t="s">
        <v>86</v>
      </c>
      <c r="H17" s="101">
        <v>2.35</v>
      </c>
      <c r="I17" s="101">
        <v>0</v>
      </c>
      <c r="J17" s="101">
        <v>2.35</v>
      </c>
      <c r="K17" s="7"/>
    </row>
    <row r="18" spans="1:11" ht="24.75" customHeight="1">
      <c r="A18" s="102"/>
      <c r="B18" s="103"/>
      <c r="C18" s="104"/>
      <c r="D18" s="112"/>
      <c r="E18" s="102"/>
      <c r="F18" s="99" t="s">
        <v>68</v>
      </c>
      <c r="G18" s="100" t="s">
        <v>87</v>
      </c>
      <c r="H18" s="101">
        <v>0.09</v>
      </c>
      <c r="I18" s="101">
        <v>0</v>
      </c>
      <c r="J18" s="101">
        <v>0.09</v>
      </c>
      <c r="K18" s="7"/>
    </row>
    <row r="19" spans="1:11" ht="24.75" customHeight="1">
      <c r="A19" s="102"/>
      <c r="B19" s="103"/>
      <c r="C19" s="104"/>
      <c r="D19" s="112"/>
      <c r="E19" s="102"/>
      <c r="F19" s="99" t="s">
        <v>72</v>
      </c>
      <c r="G19" s="100" t="s">
        <v>88</v>
      </c>
      <c r="H19" s="101">
        <v>0.03</v>
      </c>
      <c r="I19" s="101">
        <v>0</v>
      </c>
      <c r="J19" s="101">
        <v>0.03</v>
      </c>
      <c r="K19" s="7"/>
    </row>
    <row r="20" spans="1:11" ht="24.75" customHeight="1">
      <c r="A20" s="102"/>
      <c r="B20" s="103"/>
      <c r="C20" s="104"/>
      <c r="D20" s="112"/>
      <c r="E20" s="102"/>
      <c r="F20" s="99" t="s">
        <v>89</v>
      </c>
      <c r="G20" s="100" t="s">
        <v>90</v>
      </c>
      <c r="H20" s="101">
        <v>0.77</v>
      </c>
      <c r="I20" s="101">
        <v>0</v>
      </c>
      <c r="J20" s="101">
        <v>0.77</v>
      </c>
      <c r="K20" s="7"/>
    </row>
    <row r="21" spans="1:11" ht="24.75" customHeight="1">
      <c r="A21" s="102"/>
      <c r="B21" s="103"/>
      <c r="C21" s="104"/>
      <c r="D21" s="112"/>
      <c r="E21" s="102"/>
      <c r="F21" s="99" t="s">
        <v>91</v>
      </c>
      <c r="G21" s="100" t="s">
        <v>92</v>
      </c>
      <c r="H21" s="101">
        <v>1.51</v>
      </c>
      <c r="I21" s="101">
        <v>0</v>
      </c>
      <c r="J21" s="101">
        <v>1.51</v>
      </c>
      <c r="K21" s="7"/>
    </row>
    <row r="22" spans="1:11" ht="24.75" customHeight="1">
      <c r="A22" s="102"/>
      <c r="B22" s="103"/>
      <c r="C22" s="104"/>
      <c r="D22" s="112"/>
      <c r="E22" s="102"/>
      <c r="F22" s="99" t="s">
        <v>93</v>
      </c>
      <c r="G22" s="100" t="s">
        <v>94</v>
      </c>
      <c r="H22" s="101">
        <v>2.5</v>
      </c>
      <c r="I22" s="101">
        <v>0</v>
      </c>
      <c r="J22" s="101">
        <v>2.5</v>
      </c>
      <c r="K22" s="7"/>
    </row>
    <row r="23" spans="1:11" ht="24.75" customHeight="1">
      <c r="A23" s="102"/>
      <c r="B23" s="103"/>
      <c r="C23" s="104"/>
      <c r="D23" s="112"/>
      <c r="E23" s="102"/>
      <c r="F23" s="99" t="s">
        <v>95</v>
      </c>
      <c r="G23" s="100" t="s">
        <v>96</v>
      </c>
      <c r="H23" s="101">
        <v>0.3</v>
      </c>
      <c r="I23" s="101">
        <v>0</v>
      </c>
      <c r="J23" s="101">
        <v>0.3</v>
      </c>
      <c r="K23" s="7"/>
    </row>
    <row r="24" spans="1:11" ht="24.75" customHeight="1">
      <c r="A24" s="102"/>
      <c r="B24" s="103"/>
      <c r="C24" s="104"/>
      <c r="D24" s="112"/>
      <c r="E24" s="102"/>
      <c r="F24" s="99" t="s">
        <v>97</v>
      </c>
      <c r="G24" s="100" t="s">
        <v>98</v>
      </c>
      <c r="H24" s="101">
        <v>4.52</v>
      </c>
      <c r="I24" s="101">
        <v>0</v>
      </c>
      <c r="J24" s="101">
        <v>4.52</v>
      </c>
      <c r="K24" s="7"/>
    </row>
    <row r="25" spans="1:11" ht="24.75" customHeight="1">
      <c r="A25" s="113"/>
      <c r="B25" s="114"/>
      <c r="C25" s="115"/>
      <c r="D25" s="116"/>
      <c r="E25" s="113"/>
      <c r="F25" s="99" t="s">
        <v>99</v>
      </c>
      <c r="G25" s="100" t="s">
        <v>100</v>
      </c>
      <c r="H25" s="101">
        <v>0.05</v>
      </c>
      <c r="I25" s="101">
        <v>0</v>
      </c>
      <c r="J25" s="101">
        <v>0.05</v>
      </c>
      <c r="K25" s="7"/>
    </row>
    <row r="26" spans="1:11" ht="24.75" customHeight="1">
      <c r="A26" s="117">
        <v>509</v>
      </c>
      <c r="B26" s="118"/>
      <c r="C26" s="119" t="s">
        <v>101</v>
      </c>
      <c r="D26" s="118">
        <v>0.37</v>
      </c>
      <c r="E26" s="117">
        <v>303</v>
      </c>
      <c r="F26" s="120"/>
      <c r="G26" s="121" t="s">
        <v>102</v>
      </c>
      <c r="H26" s="122">
        <f>H27+H28</f>
        <v>0.37</v>
      </c>
      <c r="I26" s="122">
        <f>I27+I28</f>
        <v>0.37</v>
      </c>
      <c r="J26" s="133">
        <v>0</v>
      </c>
      <c r="K26" s="127"/>
    </row>
    <row r="27" spans="1:11" ht="24.75" customHeight="1">
      <c r="A27" s="117"/>
      <c r="B27" s="118"/>
      <c r="C27" s="119"/>
      <c r="D27" s="118"/>
      <c r="E27" s="117"/>
      <c r="F27" s="123" t="s">
        <v>103</v>
      </c>
      <c r="G27" s="124" t="s">
        <v>104</v>
      </c>
      <c r="H27" s="125" t="s">
        <v>105</v>
      </c>
      <c r="I27" s="125" t="s">
        <v>105</v>
      </c>
      <c r="J27" s="133" t="s">
        <v>106</v>
      </c>
      <c r="K27" s="125"/>
    </row>
    <row r="28" spans="1:11" ht="24.75" customHeight="1">
      <c r="A28" s="117"/>
      <c r="B28" s="118"/>
      <c r="C28" s="119"/>
      <c r="D28" s="118"/>
      <c r="E28" s="117"/>
      <c r="F28" s="126" t="s">
        <v>99</v>
      </c>
      <c r="G28" s="124" t="s">
        <v>107</v>
      </c>
      <c r="H28" s="127">
        <v>0.16</v>
      </c>
      <c r="I28" s="127">
        <v>0.16</v>
      </c>
      <c r="J28" s="125">
        <v>0</v>
      </c>
      <c r="K28" s="127"/>
    </row>
    <row r="29" spans="1:11" ht="24.75" customHeight="1">
      <c r="A29" s="128"/>
      <c r="B29" s="129" t="s">
        <v>8</v>
      </c>
      <c r="C29" s="129"/>
      <c r="D29" s="130">
        <f>D26+D16+D7</f>
        <v>138.03</v>
      </c>
      <c r="E29" s="130"/>
      <c r="F29" s="122" t="s">
        <v>8</v>
      </c>
      <c r="G29" s="122"/>
      <c r="H29" s="91">
        <f>I29+J29</f>
        <v>138.03</v>
      </c>
      <c r="I29" s="91">
        <f>I26+I6</f>
        <v>125.91</v>
      </c>
      <c r="J29" s="133" t="s">
        <v>108</v>
      </c>
      <c r="K29" s="127"/>
    </row>
    <row r="31" spans="4:8" ht="24.75" customHeight="1">
      <c r="D31" s="131"/>
      <c r="H31" s="131"/>
    </row>
  </sheetData>
  <sheetProtection/>
  <mergeCells count="26">
    <mergeCell ref="B1:K1"/>
    <mergeCell ref="J2:K2"/>
    <mergeCell ref="A3:D3"/>
    <mergeCell ref="E3:J3"/>
    <mergeCell ref="A4:B4"/>
    <mergeCell ref="E4:F4"/>
    <mergeCell ref="B29:C29"/>
    <mergeCell ref="F29:G29"/>
    <mergeCell ref="A7:A15"/>
    <mergeCell ref="A16:A25"/>
    <mergeCell ref="A26:A28"/>
    <mergeCell ref="B7:B15"/>
    <mergeCell ref="B16:B25"/>
    <mergeCell ref="B26:B28"/>
    <mergeCell ref="C4:C5"/>
    <mergeCell ref="C7:C15"/>
    <mergeCell ref="C16:C25"/>
    <mergeCell ref="C26:C28"/>
    <mergeCell ref="D4:D5"/>
    <mergeCell ref="D7:D15"/>
    <mergeCell ref="D16:D25"/>
    <mergeCell ref="D26:D28"/>
    <mergeCell ref="E7:E15"/>
    <mergeCell ref="E17:E25"/>
    <mergeCell ref="E26:E28"/>
    <mergeCell ref="K3:K4"/>
  </mergeCells>
  <printOptions/>
  <pageMargins left="0.6986111111111111" right="0.6986111111111111" top="0.75" bottom="0.75" header="0.3" footer="0.3"/>
  <pageSetup horizontalDpi="200" verticalDpi="200" orientation="portrait" paperSize="9" scale="95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10" sqref="I10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83"/>
      <c r="B2" s="84"/>
      <c r="C2" s="84"/>
      <c r="D2" s="84"/>
      <c r="E2" s="84"/>
      <c r="F2" s="84"/>
      <c r="G2" s="83"/>
      <c r="H2" s="84"/>
      <c r="I2" s="84"/>
      <c r="J2" s="84"/>
      <c r="K2" s="84"/>
      <c r="L2" s="84"/>
      <c r="M2" s="84"/>
      <c r="N2" s="84"/>
      <c r="O2" s="84"/>
      <c r="P2" s="84"/>
      <c r="Q2" s="79" t="s">
        <v>3</v>
      </c>
      <c r="R2" s="79"/>
    </row>
    <row r="3" spans="1:18" ht="48.75" customHeight="1">
      <c r="A3" s="85" t="s">
        <v>110</v>
      </c>
      <c r="B3" s="85"/>
      <c r="C3" s="85"/>
      <c r="D3" s="85"/>
      <c r="E3" s="85"/>
      <c r="F3" s="85"/>
      <c r="G3" s="85" t="s">
        <v>111</v>
      </c>
      <c r="H3" s="85"/>
      <c r="I3" s="85"/>
      <c r="J3" s="85"/>
      <c r="K3" s="85"/>
      <c r="L3" s="85"/>
      <c r="M3" s="85" t="s">
        <v>112</v>
      </c>
      <c r="N3" s="85"/>
      <c r="O3" s="85"/>
      <c r="P3" s="85"/>
      <c r="Q3" s="85"/>
      <c r="R3" s="85"/>
    </row>
    <row r="4" spans="1:18" ht="48.75" customHeight="1">
      <c r="A4" s="8" t="s">
        <v>8</v>
      </c>
      <c r="B4" s="7" t="s">
        <v>113</v>
      </c>
      <c r="C4" s="8" t="s">
        <v>114</v>
      </c>
      <c r="D4" s="8"/>
      <c r="E4" s="8"/>
      <c r="F4" s="7" t="s">
        <v>115</v>
      </c>
      <c r="G4" s="8" t="s">
        <v>8</v>
      </c>
      <c r="H4" s="7" t="s">
        <v>113</v>
      </c>
      <c r="I4" s="8" t="s">
        <v>114</v>
      </c>
      <c r="J4" s="8"/>
      <c r="K4" s="8"/>
      <c r="L4" s="7" t="s">
        <v>115</v>
      </c>
      <c r="M4" s="8" t="s">
        <v>8</v>
      </c>
      <c r="N4" s="7" t="s">
        <v>113</v>
      </c>
      <c r="O4" s="8" t="s">
        <v>114</v>
      </c>
      <c r="P4" s="8"/>
      <c r="Q4" s="8"/>
      <c r="R4" s="7" t="s">
        <v>115</v>
      </c>
    </row>
    <row r="5" spans="1:18" ht="52.5" customHeight="1">
      <c r="A5" s="8"/>
      <c r="B5" s="7"/>
      <c r="C5" s="7" t="s">
        <v>33</v>
      </c>
      <c r="D5" s="7" t="s">
        <v>116</v>
      </c>
      <c r="E5" s="7" t="s">
        <v>117</v>
      </c>
      <c r="F5" s="7"/>
      <c r="G5" s="8"/>
      <c r="H5" s="7"/>
      <c r="I5" s="7" t="s">
        <v>33</v>
      </c>
      <c r="J5" s="7" t="s">
        <v>116</v>
      </c>
      <c r="K5" s="7" t="s">
        <v>117</v>
      </c>
      <c r="L5" s="7"/>
      <c r="M5" s="8"/>
      <c r="N5" s="7"/>
      <c r="O5" s="7" t="s">
        <v>33</v>
      </c>
      <c r="P5" s="7" t="s">
        <v>116</v>
      </c>
      <c r="Q5" s="7" t="s">
        <v>117</v>
      </c>
      <c r="R5" s="7"/>
    </row>
    <row r="6" spans="1:18" ht="43.5" customHeight="1">
      <c r="A6" s="86" t="s">
        <v>118</v>
      </c>
      <c r="B6" s="86" t="s">
        <v>119</v>
      </c>
      <c r="C6" s="86" t="s">
        <v>120</v>
      </c>
      <c r="D6" s="86" t="s">
        <v>119</v>
      </c>
      <c r="E6" s="86" t="s">
        <v>120</v>
      </c>
      <c r="F6" s="86" t="s">
        <v>121</v>
      </c>
      <c r="G6" s="86" t="s">
        <v>122</v>
      </c>
      <c r="H6" s="86" t="s">
        <v>119</v>
      </c>
      <c r="I6" s="86" t="s">
        <v>122</v>
      </c>
      <c r="J6" s="86" t="s">
        <v>119</v>
      </c>
      <c r="K6" s="86" t="s">
        <v>122</v>
      </c>
      <c r="L6" s="86" t="s">
        <v>119</v>
      </c>
      <c r="M6" s="86" t="s">
        <v>122</v>
      </c>
      <c r="N6" s="86" t="s">
        <v>119</v>
      </c>
      <c r="O6" s="86" t="s">
        <v>122</v>
      </c>
      <c r="P6" s="86" t="s">
        <v>119</v>
      </c>
      <c r="Q6" s="86" t="s">
        <v>122</v>
      </c>
      <c r="R6" s="86" t="s">
        <v>106</v>
      </c>
    </row>
    <row r="7" spans="1:18" ht="43.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 ht="43.5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4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4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2" ht="18.75">
      <c r="A11" s="88" t="s">
        <v>123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18.75">
      <c r="A12" s="82" t="s">
        <v>124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F30" sqref="F30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6" t="s">
        <v>125</v>
      </c>
      <c r="B1" s="76"/>
      <c r="C1" s="76"/>
      <c r="D1" s="76"/>
      <c r="E1" s="76"/>
      <c r="F1" s="76"/>
    </row>
    <row r="2" spans="1:6" ht="21" customHeight="1">
      <c r="A2" s="78" t="s">
        <v>126</v>
      </c>
      <c r="E2" s="79" t="s">
        <v>3</v>
      </c>
      <c r="F2" s="79"/>
    </row>
    <row r="3" spans="1:6" ht="40.5" customHeight="1">
      <c r="A3" s="80" t="s">
        <v>31</v>
      </c>
      <c r="B3" s="80" t="s">
        <v>127</v>
      </c>
      <c r="C3" s="80" t="s">
        <v>128</v>
      </c>
      <c r="D3" s="80" t="s">
        <v>129</v>
      </c>
      <c r="E3" s="80"/>
      <c r="F3" s="80"/>
    </row>
    <row r="4" spans="1:6" ht="31.5" customHeight="1">
      <c r="A4" s="80"/>
      <c r="B4" s="80"/>
      <c r="C4" s="80"/>
      <c r="D4" s="80" t="s">
        <v>8</v>
      </c>
      <c r="E4" s="80" t="s">
        <v>34</v>
      </c>
      <c r="F4" s="80" t="s">
        <v>35</v>
      </c>
    </row>
    <row r="5" spans="1:6" ht="27" customHeight="1">
      <c r="A5" s="81"/>
      <c r="B5" s="81"/>
      <c r="C5" s="81"/>
      <c r="D5" s="8">
        <v>0</v>
      </c>
      <c r="E5" s="8">
        <v>0</v>
      </c>
      <c r="F5" s="8">
        <v>0</v>
      </c>
    </row>
    <row r="6" spans="1:6" ht="27" customHeight="1">
      <c r="A6" s="81"/>
      <c r="B6" s="81"/>
      <c r="C6" s="81"/>
      <c r="D6" s="8">
        <v>0</v>
      </c>
      <c r="E6" s="8">
        <v>0</v>
      </c>
      <c r="F6" s="8">
        <v>0</v>
      </c>
    </row>
    <row r="7" spans="1:6" ht="27" customHeight="1">
      <c r="A7" s="81"/>
      <c r="B7" s="81"/>
      <c r="C7" s="81"/>
      <c r="D7" s="8">
        <v>0</v>
      </c>
      <c r="E7" s="8">
        <v>0</v>
      </c>
      <c r="F7" s="8">
        <v>0</v>
      </c>
    </row>
    <row r="8" spans="1:6" ht="27" customHeight="1">
      <c r="A8" s="81"/>
      <c r="B8" s="81"/>
      <c r="C8" s="81"/>
      <c r="D8" s="8">
        <v>0</v>
      </c>
      <c r="E8" s="8">
        <v>0</v>
      </c>
      <c r="F8" s="8">
        <v>0</v>
      </c>
    </row>
    <row r="9" spans="1:6" ht="27" customHeight="1">
      <c r="A9" s="81"/>
      <c r="B9" s="81"/>
      <c r="C9" s="81"/>
      <c r="D9" s="8">
        <v>0</v>
      </c>
      <c r="E9" s="8">
        <v>0</v>
      </c>
      <c r="F9" s="8">
        <v>0</v>
      </c>
    </row>
    <row r="10" spans="1:6" ht="27" customHeight="1">
      <c r="A10" s="8" t="s">
        <v>8</v>
      </c>
      <c r="B10" s="8"/>
      <c r="C10" s="81"/>
      <c r="D10" s="8">
        <v>0</v>
      </c>
      <c r="E10" s="8">
        <v>0</v>
      </c>
      <c r="F10" s="8">
        <v>0</v>
      </c>
    </row>
    <row r="11" spans="1:6" ht="18.75">
      <c r="A11" s="82" t="s">
        <v>130</v>
      </c>
      <c r="B11" s="82"/>
      <c r="C11" s="82"/>
      <c r="D11" s="82"/>
      <c r="E11" s="82"/>
      <c r="F11" s="82"/>
    </row>
    <row r="12" spans="1:6" ht="18.75">
      <c r="A12" s="82" t="s">
        <v>131</v>
      </c>
      <c r="B12" s="82"/>
      <c r="C12" s="82"/>
      <c r="D12" s="82"/>
      <c r="E12" s="82"/>
      <c r="F12" s="82"/>
    </row>
    <row r="13" spans="1:6" ht="36" customHeight="1">
      <c r="A13" s="3"/>
      <c r="B13" s="3"/>
      <c r="C13" s="3"/>
      <c r="D13" s="3"/>
      <c r="E13" s="3"/>
      <c r="F13" s="3"/>
    </row>
  </sheetData>
  <sheetProtection/>
  <mergeCells count="10">
    <mergeCell ref="A1:F1"/>
    <mergeCell ref="E2:F2"/>
    <mergeCell ref="D3:F3"/>
    <mergeCell ref="A10:B10"/>
    <mergeCell ref="A11:F11"/>
    <mergeCell ref="A12:F12"/>
    <mergeCell ref="A13:F13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3" sqref="D13"/>
    </sheetView>
  </sheetViews>
  <sheetFormatPr defaultColWidth="9.00390625" defaultRowHeight="21.75" customHeight="1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21.75" customHeight="1">
      <c r="A1" s="1" t="s">
        <v>132</v>
      </c>
      <c r="B1" s="76" t="s">
        <v>133</v>
      </c>
      <c r="C1" s="76"/>
      <c r="D1" s="76"/>
    </row>
    <row r="2" spans="1:4" ht="21.75" customHeight="1">
      <c r="A2" s="77"/>
      <c r="D2" t="s">
        <v>3</v>
      </c>
    </row>
    <row r="3" spans="1:4" ht="21.75" customHeight="1">
      <c r="A3" s="7" t="s">
        <v>4</v>
      </c>
      <c r="B3" s="7"/>
      <c r="C3" s="7" t="s">
        <v>5</v>
      </c>
      <c r="D3" s="7"/>
    </row>
    <row r="4" spans="1:4" ht="21.75" customHeight="1">
      <c r="A4" s="7" t="s">
        <v>6</v>
      </c>
      <c r="B4" s="7" t="s">
        <v>7</v>
      </c>
      <c r="C4" s="7" t="s">
        <v>6</v>
      </c>
      <c r="D4" s="7" t="s">
        <v>7</v>
      </c>
    </row>
    <row r="5" spans="1:4" ht="21.75" customHeight="1">
      <c r="A5" s="7" t="s">
        <v>134</v>
      </c>
      <c r="B5" s="7">
        <v>143.44</v>
      </c>
      <c r="C5" s="7" t="s">
        <v>135</v>
      </c>
      <c r="D5" s="7">
        <v>0</v>
      </c>
    </row>
    <row r="6" spans="1:4" ht="21.75" customHeight="1">
      <c r="A6" s="7" t="s">
        <v>136</v>
      </c>
      <c r="B6" s="7">
        <v>0</v>
      </c>
      <c r="C6" s="7" t="s">
        <v>137</v>
      </c>
      <c r="D6" s="7">
        <v>0</v>
      </c>
    </row>
    <row r="7" spans="1:4" ht="21.75" customHeight="1">
      <c r="A7" s="7" t="s">
        <v>138</v>
      </c>
      <c r="B7" s="7">
        <v>0</v>
      </c>
      <c r="C7" s="7" t="s">
        <v>139</v>
      </c>
      <c r="D7" s="7">
        <v>0</v>
      </c>
    </row>
    <row r="8" spans="1:4" ht="21.75" customHeight="1">
      <c r="A8" s="7" t="s">
        <v>140</v>
      </c>
      <c r="B8" s="7">
        <v>0</v>
      </c>
      <c r="C8" s="7" t="s">
        <v>141</v>
      </c>
      <c r="D8" s="7">
        <v>0</v>
      </c>
    </row>
    <row r="9" spans="1:4" ht="21.75" customHeight="1">
      <c r="A9" s="7" t="s">
        <v>142</v>
      </c>
      <c r="B9" s="7">
        <v>0</v>
      </c>
      <c r="C9" s="7" t="s">
        <v>143</v>
      </c>
      <c r="D9" s="7">
        <v>0</v>
      </c>
    </row>
    <row r="10" spans="1:4" ht="21.75" customHeight="1">
      <c r="A10" s="7"/>
      <c r="B10" s="7">
        <v>0</v>
      </c>
      <c r="C10" s="7" t="s">
        <v>144</v>
      </c>
      <c r="D10" s="7">
        <v>110.38</v>
      </c>
    </row>
    <row r="11" spans="1:4" ht="21.75" customHeight="1">
      <c r="A11" s="7"/>
      <c r="B11" s="7">
        <v>0</v>
      </c>
      <c r="C11" s="7" t="s">
        <v>145</v>
      </c>
      <c r="D11" s="7">
        <v>19.34</v>
      </c>
    </row>
    <row r="12" spans="1:4" ht="21.75" customHeight="1">
      <c r="A12" s="7"/>
      <c r="B12" s="7">
        <v>0</v>
      </c>
      <c r="C12" s="7" t="s">
        <v>146</v>
      </c>
      <c r="D12" s="7">
        <v>0.14</v>
      </c>
    </row>
    <row r="13" spans="1:4" ht="21.75" customHeight="1">
      <c r="A13" s="7"/>
      <c r="B13" s="7">
        <v>0</v>
      </c>
      <c r="C13" s="7" t="s">
        <v>147</v>
      </c>
      <c r="D13" s="7">
        <v>8.17</v>
      </c>
    </row>
    <row r="14" spans="1:4" ht="21.75" customHeight="1">
      <c r="A14" s="7" t="s">
        <v>148</v>
      </c>
      <c r="B14" s="7">
        <v>143.45</v>
      </c>
      <c r="C14" s="7" t="s">
        <v>149</v>
      </c>
      <c r="D14" s="7">
        <f>D10+D11+D12+D13</f>
        <v>138.02999999999997</v>
      </c>
    </row>
    <row r="15" spans="1:4" ht="21.75" customHeight="1">
      <c r="A15" s="7" t="s">
        <v>150</v>
      </c>
      <c r="B15" s="7">
        <v>0</v>
      </c>
      <c r="C15" s="7"/>
      <c r="D15" s="7"/>
    </row>
    <row r="16" spans="1:4" ht="21.75" customHeight="1">
      <c r="A16" s="7" t="s">
        <v>151</v>
      </c>
      <c r="B16" s="7">
        <v>16.61</v>
      </c>
      <c r="C16" s="7" t="s">
        <v>152</v>
      </c>
      <c r="D16" s="7">
        <v>22.03</v>
      </c>
    </row>
    <row r="17" spans="1:4" ht="21.75" customHeight="1">
      <c r="A17" s="7"/>
      <c r="B17" s="7"/>
      <c r="C17" s="7"/>
      <c r="D17" s="7"/>
    </row>
    <row r="18" spans="1:4" ht="21.75" customHeight="1">
      <c r="A18" s="7"/>
      <c r="B18" s="7"/>
      <c r="C18" s="7"/>
      <c r="D18" s="7"/>
    </row>
    <row r="19" spans="1:4" ht="21.75" customHeight="1">
      <c r="A19" s="7" t="s">
        <v>23</v>
      </c>
      <c r="B19" s="7">
        <f>B16+B14</f>
        <v>160.06</v>
      </c>
      <c r="C19" s="7" t="s">
        <v>24</v>
      </c>
      <c r="D19" s="7">
        <f>D16+D14</f>
        <v>160.05999999999997</v>
      </c>
    </row>
  </sheetData>
  <sheetProtection/>
  <mergeCells count="2"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CN=山南预算科/OU=预算科/OU=山南市财政局/OU=西藏自治区财政厅/O=TIBET</cp:lastModifiedBy>
  <dcterms:created xsi:type="dcterms:W3CDTF">2006-09-13T11:21:51Z</dcterms:created>
  <dcterms:modified xsi:type="dcterms:W3CDTF">2018-09-12T05:35:54Z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