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<sst xmlns="http://schemas.openxmlformats.org/spreadsheetml/2006/main" count="352" uniqueCount="196">
  <si>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</si>
  <si>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</si>
  <si>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</si>
  <si>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</si>
  <si>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</si>
  <si>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</si>
  <si>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</si>
  <si>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</si>
  <si>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</si>
  <si>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</si>
  <si>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</si>
  <si>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</si>
  <si>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</si>
  <si>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</si>
  <si>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</si>
  <si>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</si>
  <si>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</si>
  <si>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</si>
  <si>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</si>
  <si>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</si>
  <si>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</si>
  <si>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</si>
  <si>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</si>
  <si>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</si>
  <si>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</si>
  <si>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</si>
  <si>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</si>
  <si>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</si>
  <si>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</si>
  <si>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</si>
  <si>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</si>
  <si>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</si>
  <si>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</si>
  <si>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</si>
  <si>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</si>
  <si>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</si>
  <si>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</si>
  <si>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</si>
  <si>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</si>
  <si>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</si>
  <si>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</si>
  <si>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</si>
  <si>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</si>
  <si>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</si>
  <si>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</si>
  <si>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</si>
  <si>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</si>
  <si>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</si>
  <si>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</si>
  <si>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</si>
  <si>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</si>
  <si>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</si>
  <si>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</si>
  <si>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</si>
  <si>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</si>
  <si>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</si>
  <si>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</si>
  <si>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</si>
  <si>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</si>
  <si>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</si>
  <si>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</si>
  <si>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</si>
  <si>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</si>
  <si>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</si>
  <si>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</si>
  <si>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</si>
  <si>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</si>
  <si>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</si>
  <si>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</si>
  <si>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</si>
  <si>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</si>
  <si>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</si>
  <si>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</si>
  <si>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</si>
  <si>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</si>
  <si>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</si>
  <si>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</si>
  <si>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</si>
  <si>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</si>
  <si>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</si>
  <si>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02</t>
  </si>
  <si>
    <t>03</t>
  </si>
  <si>
    <t>部门预算经济分类</t>
  </si>
  <si>
    <t>合计</t>
  </si>
  <si>
    <t>科目编码</t>
  </si>
  <si>
    <t>科目名称</t>
  </si>
  <si>
    <t>人员经费</t>
  </si>
  <si>
    <t>公用经费</t>
  </si>
  <si>
    <t>（二）国防支出</t>
  </si>
  <si>
    <t>（三）社会保障和就业支出</t>
  </si>
  <si>
    <t>（四）医疗卫生与计划生育支出</t>
  </si>
  <si>
    <t>（五）住房保障支出</t>
  </si>
  <si>
    <t>2018年预算数</t>
  </si>
  <si>
    <t>政府办公厅（室）级相关机构事务</t>
  </si>
  <si>
    <t>信访事务</t>
  </si>
  <si>
    <t>其他政府办公厅（室）级相关机构事务</t>
  </si>
  <si>
    <t>国防支出</t>
  </si>
  <si>
    <t>国防动员</t>
  </si>
  <si>
    <t>其他国防动员支出</t>
  </si>
  <si>
    <t>社会保障和就业支出</t>
  </si>
  <si>
    <t>行政事业单位离退休</t>
  </si>
  <si>
    <t>归口管理的行政单位离退休</t>
  </si>
  <si>
    <t>机关事业单位养老保险缴费的支出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</si>
  <si>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</si>
  <si>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</si>
  <si>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</si>
  <si>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</si>
  <si>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</t>
  </si>
  <si>
    <t>行政事业单位医疗保险</t>
  </si>
  <si>
    <t>行政单位医疗保险</t>
  </si>
  <si>
    <t>公务员医疗补助</t>
  </si>
  <si>
    <t>住房保障支出</t>
  </si>
  <si>
    <t>住房改革支出</t>
  </si>
  <si>
    <t>住房公积金</t>
  </si>
  <si>
    <t>05</t>
  </si>
  <si>
    <t>99</t>
  </si>
  <si>
    <t>99</t>
  </si>
  <si>
    <t>其他社会保险的缴费</t>
  </si>
  <si>
    <t>其他工资福利支出</t>
  </si>
  <si>
    <t>12</t>
  </si>
  <si>
    <t>失业保险</t>
  </si>
  <si>
    <t>工伤保险</t>
  </si>
  <si>
    <t>生育保险</t>
  </si>
  <si>
    <t>医疗保险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</si>
  <si>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</si>
  <si>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</si>
  <si>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</si>
  <si>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</si>
  <si>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</si>
  <si>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</si>
  <si>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</si>
  <si>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</si>
  <si>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培训费</t>
  </si>
  <si>
    <t>工会经费</t>
  </si>
  <si>
    <t>福利费</t>
  </si>
  <si>
    <t>公务用车运行维护费</t>
  </si>
  <si>
    <t>其他商品和服务支出</t>
  </si>
  <si>
    <t>对个人和家庭补助支出</t>
  </si>
  <si>
    <t>退休费</t>
  </si>
  <si>
    <t>其他对个人和家庭补助</t>
  </si>
  <si>
    <t>02</t>
  </si>
  <si>
    <r>
      <t>5</t>
    </r>
    <r>
      <rPr>
        <sz val="11"/>
        <color indexed="8"/>
        <rFont val="宋体"/>
        <family val="0"/>
      </rPr>
      <t>02</t>
    </r>
  </si>
  <si>
    <t>办公经费</t>
  </si>
  <si>
    <t>02</t>
  </si>
  <si>
    <t>05</t>
  </si>
  <si>
    <t>06</t>
  </si>
  <si>
    <t>07</t>
  </si>
  <si>
    <t>08</t>
  </si>
  <si>
    <t>03</t>
  </si>
  <si>
    <t>培训费</t>
  </si>
  <si>
    <t>公务接待费</t>
  </si>
  <si>
    <t>99</t>
  </si>
  <si>
    <t>14.15</t>
  </si>
  <si>
    <t>离退休公用经费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</si>
  <si>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</si>
  <si>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</si>
  <si>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</si>
  <si>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</si>
  <si>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</si>
  <si>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</si>
  <si>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</si>
  <si>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</si>
  <si>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</si>
  <si>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</si>
  <si>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12</t>
  </si>
  <si>
    <t>公务员医疗补助</t>
  </si>
  <si>
    <t>住房公积金</t>
  </si>
  <si>
    <t>99</t>
  </si>
  <si>
    <t>其他工资福利支出</t>
  </si>
  <si>
    <t>06</t>
  </si>
  <si>
    <t>伙食补助费</t>
  </si>
  <si>
    <t>伙食补助</t>
  </si>
  <si>
    <t>加班补助</t>
  </si>
  <si>
    <t>高海波工龄折算</t>
  </si>
  <si>
    <t>按月住房补贴</t>
  </si>
  <si>
    <t>家属小孩肉价补贴</t>
  </si>
  <si>
    <t>水电费补贴</t>
  </si>
  <si>
    <t>独生子女费</t>
  </si>
  <si>
    <t>烤火防寒费</t>
  </si>
  <si>
    <t>其他工资福利</t>
  </si>
  <si>
    <t>机关商品和服务支出</t>
  </si>
  <si>
    <t>150.38</t>
  </si>
  <si>
    <t>退休住院护工费</t>
  </si>
  <si>
    <t>休假探亲费</t>
  </si>
  <si>
    <t>未休假探亲费</t>
  </si>
  <si>
    <t>维稳值班补助</t>
  </si>
  <si>
    <t>通讯补贴</t>
  </si>
  <si>
    <t>独生子女包干费</t>
  </si>
  <si>
    <r>
      <t>5</t>
    </r>
    <r>
      <rPr>
        <sz val="11"/>
        <color indexed="8"/>
        <rFont val="宋体"/>
        <family val="0"/>
      </rPr>
      <t>09</t>
    </r>
  </si>
  <si>
    <t>离退休费</t>
  </si>
  <si>
    <t>单位：万元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</si>
  <si>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</si>
  <si>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说明：2018年我办无政府性基金安排的支出，故此表为空表。</t>
  </si>
  <si>
    <t>部门：山南市人民政府办公室</t>
  </si>
  <si>
    <t>部门：山南市人民政府办公室</t>
  </si>
  <si>
    <t>部门：山南市人民政府办公室                                                        单位：万元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</si>
</sst>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5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332" applyFont="1" applyBorder="1" applyAlignment="1">
      <alignment horizontal="center" vertical="center" wrapText="1"/>
      <protection/>
    </xf>
    <xf numFmtId="0" fontId="20" fillId="0" borderId="10" xfId="333" applyFont="1" applyBorder="1" applyAlignment="1">
      <alignment horizontal="center" vertical="center" wrapText="1"/>
      <protection/>
    </xf>
    <xf numFmtId="0" fontId="0" fillId="0" borderId="10" xfId="333" applyFont="1" applyBorder="1" applyAlignment="1">
      <alignment horizontal="justify" vertical="center" wrapText="1"/>
      <protection/>
    </xf>
    <xf numFmtId="0" fontId="0" fillId="0" borderId="10" xfId="333" applyFont="1" applyBorder="1" applyAlignment="1">
      <alignment horizontal="center" vertical="center" wrapText="1"/>
      <protection/>
    </xf>
    <xf numFmtId="0" fontId="20" fillId="0" borderId="10" xfId="334" applyFont="1" applyBorder="1" applyAlignment="1">
      <alignment horizontal="center" vertical="center" wrapText="1"/>
      <protection/>
    </xf>
    <xf numFmtId="0" fontId="20" fillId="0" borderId="10" xfId="334" applyNumberFormat="1" applyFont="1" applyFill="1" applyBorder="1" applyAlignment="1" applyProtection="1">
      <alignment horizontal="center" vertical="center" wrapText="1"/>
      <protection/>
    </xf>
    <xf numFmtId="0" fontId="20" fillId="0" borderId="10" xfId="335" applyFont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337" applyFont="1" applyBorder="1" applyAlignment="1">
      <alignment horizontal="center" vertical="center" wrapText="1"/>
      <protection/>
    </xf>
    <xf numFmtId="0" fontId="0" fillId="0" borderId="10" xfId="338" applyFont="1" applyBorder="1" applyAlignment="1">
      <alignment horizontal="center" vertical="center" wrapText="1"/>
      <protection/>
    </xf>
    <xf numFmtId="0" fontId="0" fillId="0" borderId="10" xfId="328" applyNumberFormat="1" applyFont="1" applyFill="1" applyBorder="1" applyAlignment="1" applyProtection="1">
      <alignment horizontal="center" vertical="center" wrapText="1"/>
      <protection/>
    </xf>
    <xf numFmtId="0" fontId="0" fillId="0" borderId="10" xfId="328" applyFont="1" applyBorder="1" applyAlignment="1">
      <alignment horizontal="center" vertical="center" wrapText="1"/>
      <protection/>
    </xf>
    <xf numFmtId="0" fontId="0" fillId="0" borderId="10" xfId="339" applyFont="1" applyBorder="1" applyAlignment="1">
      <alignment horizontal="center" vertical="center" wrapText="1"/>
      <protection/>
    </xf>
    <xf numFmtId="0" fontId="0" fillId="0" borderId="10" xfId="336" applyNumberFormat="1" applyFont="1" applyFill="1" applyBorder="1" applyAlignment="1" applyProtection="1">
      <alignment horizontal="center" vertical="center" wrapText="1"/>
      <protection/>
    </xf>
    <xf numFmtId="49" fontId="0" fillId="0" borderId="10" xfId="329" applyNumberFormat="1" applyFont="1" applyFill="1" applyBorder="1" applyAlignment="1" applyProtection="1">
      <alignment horizontal="center" vertical="center" wrapText="1"/>
      <protection/>
    </xf>
    <xf numFmtId="0" fontId="0" fillId="0" borderId="10" xfId="329" applyNumberFormat="1" applyFont="1" applyFill="1" applyBorder="1" applyAlignment="1" applyProtection="1">
      <alignment horizontal="center" vertical="center" wrapText="1"/>
      <protection/>
    </xf>
    <xf numFmtId="49" fontId="0" fillId="0" borderId="14" xfId="329" applyNumberFormat="1" applyFont="1" applyFill="1" applyBorder="1" applyAlignment="1" applyProtection="1">
      <alignment horizontal="center" vertical="center" wrapText="1"/>
      <protection/>
    </xf>
    <xf numFmtId="0" fontId="0" fillId="0" borderId="14" xfId="329" applyNumberFormat="1" applyFont="1" applyFill="1" applyBorder="1" applyAlignment="1" applyProtection="1">
      <alignment horizontal="center" vertical="center" wrapText="1"/>
      <protection/>
    </xf>
    <xf numFmtId="0" fontId="20" fillId="0" borderId="10" xfId="33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4" xfId="339" applyFont="1" applyBorder="1" applyAlignment="1">
      <alignment horizontal="center" vertical="center" wrapText="1"/>
      <protection/>
    </xf>
    <xf numFmtId="0" fontId="0" fillId="0" borderId="15" xfId="339" applyFont="1" applyBorder="1" applyAlignment="1">
      <alignment horizontal="center" vertical="center" wrapText="1"/>
      <protection/>
    </xf>
    <xf numFmtId="0" fontId="0" fillId="0" borderId="16" xfId="339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</cellXfs>
  <cellStyles count="553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2" xfId="20"/>
    <cellStyle name="20% - 强调文字颜色 1 3" xfId="21"/>
    <cellStyle name="20% - 强调文字颜色 1 4" xfId="22"/>
    <cellStyle name="20% - 强调文字颜色 1 5" xfId="23"/>
    <cellStyle name="20% - 强调文字颜色 1 6" xfId="24"/>
    <cellStyle name="20% - 强调文字颜色 1 7" xfId="25"/>
    <cellStyle name="20% - 强调文字颜色 1 8" xfId="26"/>
    <cellStyle name="20% - 强调文字颜色 1 9" xfId="27"/>
    <cellStyle name="20% - 强调文字颜色 2" xfId="28"/>
    <cellStyle name="20% - 强调文字颜色 2 10" xfId="29"/>
    <cellStyle name="20% - 强调文字颜色 2 11" xfId="30"/>
    <cellStyle name="20% - 强调文字颜色 2 12" xfId="31"/>
    <cellStyle name="20% - 强调文字颜色 2 13" xfId="32"/>
    <cellStyle name="20% - 强调文字颜色 2 2" xfId="33"/>
    <cellStyle name="20% - 强调文字颜色 2 3" xfId="34"/>
    <cellStyle name="20% - 强调文字颜色 2 4" xfId="35"/>
    <cellStyle name="20% - 强调文字颜色 2 5" xfId="36"/>
    <cellStyle name="20% - 强调文字颜色 2 6" xfId="37"/>
    <cellStyle name="20% - 强调文字颜色 2 7" xfId="38"/>
    <cellStyle name="20% - 强调文字颜色 2 8" xfId="39"/>
    <cellStyle name="20% - 强调文字颜色 2 9" xfId="40"/>
    <cellStyle name="20% - 强调文字颜色 3" xfId="41"/>
    <cellStyle name="20% - 强调文字颜色 3 10" xfId="42"/>
    <cellStyle name="20% - 强调文字颜色 3 11" xfId="43"/>
    <cellStyle name="20% - 强调文字颜色 3 12" xfId="44"/>
    <cellStyle name="20% - 强调文字颜色 3 13" xfId="45"/>
    <cellStyle name="20% - 强调文字颜色 3 2" xfId="46"/>
    <cellStyle name="20% - 强调文字颜色 3 3" xfId="47"/>
    <cellStyle name="20% - 强调文字颜色 3 4" xfId="48"/>
    <cellStyle name="20% - 强调文字颜色 3 5" xfId="49"/>
    <cellStyle name="20% - 强调文字颜色 3 6" xfId="50"/>
    <cellStyle name="20% - 强调文字颜色 3 7" xfId="51"/>
    <cellStyle name="20% - 强调文字颜色 3 8" xfId="52"/>
    <cellStyle name="20% - 强调文字颜色 3 9" xfId="53"/>
    <cellStyle name="20% - 强调文字颜色 4" xfId="54"/>
    <cellStyle name="20% - 强调文字颜色 4 10" xfId="55"/>
    <cellStyle name="20% - 强调文字颜色 4 11" xfId="56"/>
    <cellStyle name="20% - 强调文字颜色 4 12" xfId="57"/>
    <cellStyle name="20% - 强调文字颜色 4 13" xfId="58"/>
    <cellStyle name="20% - 强调文字颜色 4 2" xfId="59"/>
    <cellStyle name="20% - 强调文字颜色 4 3" xfId="60"/>
    <cellStyle name="20% - 强调文字颜色 4 4" xfId="61"/>
    <cellStyle name="20% - 强调文字颜色 4 5" xfId="62"/>
    <cellStyle name="20% - 强调文字颜色 4 6" xfId="63"/>
    <cellStyle name="20% - 强调文字颜色 4 7" xfId="64"/>
    <cellStyle name="20% - 强调文字颜色 4 8" xfId="65"/>
    <cellStyle name="20% - 强调文字颜色 4 9" xfId="66"/>
    <cellStyle name="20% - 强调文字颜色 5" xfId="67"/>
    <cellStyle name="20% - 强调文字颜色 5 10" xfId="68"/>
    <cellStyle name="20% - 强调文字颜色 5 11" xfId="69"/>
    <cellStyle name="20% - 强调文字颜色 5 12" xfId="70"/>
    <cellStyle name="20% - 强调文字颜色 5 13" xfId="71"/>
    <cellStyle name="20% - 强调文字颜色 5 2" xfId="72"/>
    <cellStyle name="20% - 强调文字颜色 5 3" xfId="73"/>
    <cellStyle name="20% - 强调文字颜色 5 4" xfId="74"/>
    <cellStyle name="20% - 强调文字颜色 5 5" xfId="75"/>
    <cellStyle name="20% - 强调文字颜色 5 6" xfId="76"/>
    <cellStyle name="20% - 强调文字颜色 5 7" xfId="77"/>
    <cellStyle name="20% - 强调文字颜色 5 8" xfId="78"/>
    <cellStyle name="20% - 强调文字颜色 5 9" xfId="79"/>
    <cellStyle name="20% - 强调文字颜色 6" xfId="80"/>
    <cellStyle name="20% - 强调文字颜色 6 10" xfId="81"/>
    <cellStyle name="20% - 强调文字颜色 6 11" xfId="82"/>
    <cellStyle name="20% - 强调文字颜色 6 12" xfId="83"/>
    <cellStyle name="20% - 强调文字颜色 6 13" xfId="84"/>
    <cellStyle name="20% - 强调文字颜色 6 2" xfId="85"/>
    <cellStyle name="20% - 强调文字颜色 6 3" xfId="86"/>
    <cellStyle name="20% - 强调文字颜色 6 4" xfId="87"/>
    <cellStyle name="20% - 强调文字颜色 6 5" xfId="88"/>
    <cellStyle name="20% - 强调文字颜色 6 6" xfId="89"/>
    <cellStyle name="20% - 强调文字颜色 6 7" xfId="90"/>
    <cellStyle name="20% - 强调文字颜色 6 8" xfId="91"/>
    <cellStyle name="20% - 强调文字颜色 6 9" xfId="92"/>
    <cellStyle name="40% - 强调文字颜色 1" xfId="93"/>
    <cellStyle name="40% - 强调文字颜色 1 10" xfId="94"/>
    <cellStyle name="40% - 强调文字颜色 1 11" xfId="95"/>
    <cellStyle name="40% - 强调文字颜色 1 12" xfId="96"/>
    <cellStyle name="40% - 强调文字颜色 1 13" xfId="97"/>
    <cellStyle name="40% - 强调文字颜色 1 2" xfId="98"/>
    <cellStyle name="40% - 强调文字颜色 1 3" xfId="99"/>
    <cellStyle name="40% - 强调文字颜色 1 4" xfId="100"/>
    <cellStyle name="40% - 强调文字颜色 1 5" xfId="101"/>
    <cellStyle name="40% - 强调文字颜色 1 6" xfId="102"/>
    <cellStyle name="40% - 强调文字颜色 1 7" xfId="103"/>
    <cellStyle name="40% - 强调文字颜色 1 8" xfId="104"/>
    <cellStyle name="40% - 强调文字颜色 1 9" xfId="105"/>
    <cellStyle name="40% - 强调文字颜色 2" xfId="106"/>
    <cellStyle name="40% - 强调文字颜色 2 10" xfId="107"/>
    <cellStyle name="40% - 强调文字颜色 2 11" xfId="108"/>
    <cellStyle name="40% - 强调文字颜色 2 12" xfId="109"/>
    <cellStyle name="40% - 强调文字颜色 2 13" xfId="110"/>
    <cellStyle name="40% - 强调文字颜色 2 2" xfId="111"/>
    <cellStyle name="40% - 强调文字颜色 2 3" xfId="112"/>
    <cellStyle name="40% - 强调文字颜色 2 4" xfId="113"/>
    <cellStyle name="40% - 强调文字颜色 2 5" xfId="114"/>
    <cellStyle name="40% - 强调文字颜色 2 6" xfId="115"/>
    <cellStyle name="40% - 强调文字颜色 2 7" xfId="116"/>
    <cellStyle name="40% - 强调文字颜色 2 8" xfId="117"/>
    <cellStyle name="40% - 强调文字颜色 2 9" xfId="118"/>
    <cellStyle name="40% - 强调文字颜色 3" xfId="119"/>
    <cellStyle name="40% - 强调文字颜色 3 10" xfId="120"/>
    <cellStyle name="40% - 强调文字颜色 3 11" xfId="121"/>
    <cellStyle name="40% - 强调文字颜色 3 12" xfId="122"/>
    <cellStyle name="40% - 强调文字颜色 3 13" xfId="123"/>
    <cellStyle name="40% - 强调文字颜色 3 2" xfId="124"/>
    <cellStyle name="40% - 强调文字颜色 3 3" xfId="125"/>
    <cellStyle name="40% - 强调文字颜色 3 4" xfId="126"/>
    <cellStyle name="40% - 强调文字颜色 3 5" xfId="127"/>
    <cellStyle name="40% - 强调文字颜色 3 6" xfId="128"/>
    <cellStyle name="40% - 强调文字颜色 3 7" xfId="129"/>
    <cellStyle name="40% - 强调文字颜色 3 8" xfId="130"/>
    <cellStyle name="40% - 强调文字颜色 3 9" xfId="131"/>
    <cellStyle name="40% - 强调文字颜色 4" xfId="132"/>
    <cellStyle name="40% - 强调文字颜色 4 10" xfId="133"/>
    <cellStyle name="40% - 强调文字颜色 4 11" xfId="134"/>
    <cellStyle name="40% - 强调文字颜色 4 12" xfId="135"/>
    <cellStyle name="40% - 强调文字颜色 4 13" xfId="136"/>
    <cellStyle name="40% - 强调文字颜色 4 2" xfId="137"/>
    <cellStyle name="40% - 强调文字颜色 4 3" xfId="138"/>
    <cellStyle name="40% - 强调文字颜色 4 4" xfId="139"/>
    <cellStyle name="40% - 强调文字颜色 4 5" xfId="140"/>
    <cellStyle name="40% - 强调文字颜色 4 6" xfId="141"/>
    <cellStyle name="40% - 强调文字颜色 4 7" xfId="142"/>
    <cellStyle name="40% - 强调文字颜色 4 8" xfId="143"/>
    <cellStyle name="40% - 强调文字颜色 4 9" xfId="144"/>
    <cellStyle name="40% - 强调文字颜色 5" xfId="145"/>
    <cellStyle name="40% - 强调文字颜色 5 10" xfId="146"/>
    <cellStyle name="40% - 强调文字颜色 5 11" xfId="147"/>
    <cellStyle name="40% - 强调文字颜色 5 12" xfId="148"/>
    <cellStyle name="40% - 强调文字颜色 5 13" xfId="149"/>
    <cellStyle name="40% - 强调文字颜色 5 2" xfId="150"/>
    <cellStyle name="40% - 强调文字颜色 5 3" xfId="151"/>
    <cellStyle name="40% - 强调文字颜色 5 4" xfId="152"/>
    <cellStyle name="40% - 强调文字颜色 5 5" xfId="153"/>
    <cellStyle name="40% - 强调文字颜色 5 6" xfId="154"/>
    <cellStyle name="40% - 强调文字颜色 5 7" xfId="155"/>
    <cellStyle name="40% - 强调文字颜色 5 8" xfId="156"/>
    <cellStyle name="40% - 强调文字颜色 5 9" xfId="157"/>
    <cellStyle name="40% - 强调文字颜色 6" xfId="158"/>
    <cellStyle name="40% - 强调文字颜色 6 10" xfId="159"/>
    <cellStyle name="40% - 强调文字颜色 6 11" xfId="160"/>
    <cellStyle name="40% - 强调文字颜色 6 12" xfId="161"/>
    <cellStyle name="40% - 强调文字颜色 6 13" xfId="162"/>
    <cellStyle name="40% - 强调文字颜色 6 2" xfId="163"/>
    <cellStyle name="40% - 强调文字颜色 6 3" xfId="164"/>
    <cellStyle name="40% - 强调文字颜色 6 4" xfId="165"/>
    <cellStyle name="40% - 强调文字颜色 6 5" xfId="166"/>
    <cellStyle name="40% - 强调文字颜色 6 6" xfId="167"/>
    <cellStyle name="40% - 强调文字颜色 6 7" xfId="168"/>
    <cellStyle name="40% - 强调文字颜色 6 8" xfId="169"/>
    <cellStyle name="40% - 强调文字颜色 6 9" xfId="170"/>
    <cellStyle name="60% - 强调文字颜色 1" xfId="171"/>
    <cellStyle name="60% - 强调文字颜色 1 10" xfId="172"/>
    <cellStyle name="60% - 强调文字颜色 1 11" xfId="173"/>
    <cellStyle name="60% - 强调文字颜色 1 12" xfId="174"/>
    <cellStyle name="60% - 强调文字颜色 1 13" xfId="175"/>
    <cellStyle name="60% - 强调文字颜色 1 2" xfId="176"/>
    <cellStyle name="60% - 强调文字颜色 1 3" xfId="177"/>
    <cellStyle name="60% - 强调文字颜色 1 4" xfId="178"/>
    <cellStyle name="60% - 强调文字颜色 1 5" xfId="179"/>
    <cellStyle name="60% - 强调文字颜色 1 6" xfId="180"/>
    <cellStyle name="60% - 强调文字颜色 1 7" xfId="181"/>
    <cellStyle name="60% - 强调文字颜色 1 8" xfId="182"/>
    <cellStyle name="60% - 强调文字颜色 1 9" xfId="183"/>
    <cellStyle name="60% - 强调文字颜色 2" xfId="184"/>
    <cellStyle name="60% - 强调文字颜色 2 10" xfId="185"/>
    <cellStyle name="60% - 强调文字颜色 2 11" xfId="186"/>
    <cellStyle name="60% - 强调文字颜色 2 12" xfId="187"/>
    <cellStyle name="60% - 强调文字颜色 2 13" xfId="188"/>
    <cellStyle name="60% - 强调文字颜色 2 2" xfId="189"/>
    <cellStyle name="60% - 强调文字颜色 2 3" xfId="190"/>
    <cellStyle name="60% - 强调文字颜色 2 4" xfId="191"/>
    <cellStyle name="60% - 强调文字颜色 2 5" xfId="192"/>
    <cellStyle name="60% - 强调文字颜色 2 6" xfId="193"/>
    <cellStyle name="60% - 强调文字颜色 2 7" xfId="194"/>
    <cellStyle name="60% - 强调文字颜色 2 8" xfId="195"/>
    <cellStyle name="60% - 强调文字颜色 2 9" xfId="196"/>
    <cellStyle name="60% - 强调文字颜色 3" xfId="197"/>
    <cellStyle name="60% - 强调文字颜色 3 10" xfId="198"/>
    <cellStyle name="60% - 强调文字颜色 3 11" xfId="199"/>
    <cellStyle name="60% - 强调文字颜色 3 12" xfId="200"/>
    <cellStyle name="60% - 强调文字颜色 3 13" xfId="201"/>
    <cellStyle name="60% - 强调文字颜色 3 2" xfId="202"/>
    <cellStyle name="60% - 强调文字颜色 3 3" xfId="203"/>
    <cellStyle name="60% - 强调文字颜色 3 4" xfId="204"/>
    <cellStyle name="60% - 强调文字颜色 3 5" xfId="205"/>
    <cellStyle name="60% - 强调文字颜色 3 6" xfId="206"/>
    <cellStyle name="60% - 强调文字颜色 3 7" xfId="207"/>
    <cellStyle name="60% - 强调文字颜色 3 8" xfId="208"/>
    <cellStyle name="60% - 强调文字颜色 3 9" xfId="209"/>
    <cellStyle name="60% - 强调文字颜色 4" xfId="210"/>
    <cellStyle name="60% - 强调文字颜色 4 10" xfId="211"/>
    <cellStyle name="60% - 强调文字颜色 4 11" xfId="212"/>
    <cellStyle name="60% - 强调文字颜色 4 12" xfId="213"/>
    <cellStyle name="60% - 强调文字颜色 4 13" xfId="214"/>
    <cellStyle name="60% - 强调文字颜色 4 2" xfId="215"/>
    <cellStyle name="60% - 强调文字颜色 4 3" xfId="216"/>
    <cellStyle name="60% - 强调文字颜色 4 4" xfId="217"/>
    <cellStyle name="60% - 强调文字颜色 4 5" xfId="218"/>
    <cellStyle name="60% - 强调文字颜色 4 6" xfId="219"/>
    <cellStyle name="60% - 强调文字颜色 4 7" xfId="220"/>
    <cellStyle name="60% - 强调文字颜色 4 8" xfId="221"/>
    <cellStyle name="60% - 强调文字颜色 4 9" xfId="222"/>
    <cellStyle name="60% - 强调文字颜色 5" xfId="223"/>
    <cellStyle name="60% - 强调文字颜色 5 10" xfId="224"/>
    <cellStyle name="60% - 强调文字颜色 5 11" xfId="225"/>
    <cellStyle name="60% - 强调文字颜色 5 12" xfId="226"/>
    <cellStyle name="60% - 强调文字颜色 5 13" xfId="227"/>
    <cellStyle name="60% - 强调文字颜色 5 2" xfId="228"/>
    <cellStyle name="60% - 强调文字颜色 5 3" xfId="229"/>
    <cellStyle name="60% - 强调文字颜色 5 4" xfId="230"/>
    <cellStyle name="60% - 强调文字颜色 5 5" xfId="231"/>
    <cellStyle name="60% - 强调文字颜色 5 6" xfId="232"/>
    <cellStyle name="60% - 强调文字颜色 5 7" xfId="233"/>
    <cellStyle name="60% - 强调文字颜色 5 8" xfId="234"/>
    <cellStyle name="60% - 强调文字颜色 5 9" xfId="235"/>
    <cellStyle name="60% - 强调文字颜色 6" xfId="236"/>
    <cellStyle name="60% - 强调文字颜色 6 10" xfId="237"/>
    <cellStyle name="60% - 强调文字颜色 6 11" xfId="238"/>
    <cellStyle name="60% - 强调文字颜色 6 12" xfId="239"/>
    <cellStyle name="60% - 强调文字颜色 6 13" xfId="240"/>
    <cellStyle name="60% - 强调文字颜色 6 2" xfId="241"/>
    <cellStyle name="60% - 强调文字颜色 6 3" xfId="242"/>
    <cellStyle name="60% - 强调文字颜色 6 4" xfId="243"/>
    <cellStyle name="60% - 强调文字颜色 6 5" xfId="244"/>
    <cellStyle name="60% - 强调文字颜色 6 6" xfId="245"/>
    <cellStyle name="60% - 强调文字颜色 6 7" xfId="246"/>
    <cellStyle name="60% - 强调文字颜色 6 8" xfId="247"/>
    <cellStyle name="60% - 强调文字颜色 6 9" xfId="248"/>
    <cellStyle name="Percent" xfId="249"/>
    <cellStyle name="标题" xfId="250"/>
    <cellStyle name="标题 1" xfId="251"/>
    <cellStyle name="标题 1 10" xfId="252"/>
    <cellStyle name="标题 1 11" xfId="253"/>
    <cellStyle name="标题 1 12" xfId="254"/>
    <cellStyle name="标题 1 13" xfId="255"/>
    <cellStyle name="标题 1 2" xfId="256"/>
    <cellStyle name="标题 1 3" xfId="257"/>
    <cellStyle name="标题 1 4" xfId="258"/>
    <cellStyle name="标题 1 5" xfId="259"/>
    <cellStyle name="标题 1 6" xfId="260"/>
    <cellStyle name="标题 1 7" xfId="261"/>
    <cellStyle name="标题 1 8" xfId="262"/>
    <cellStyle name="标题 1 9" xfId="263"/>
    <cellStyle name="标题 10" xfId="264"/>
    <cellStyle name="标题 11" xfId="265"/>
    <cellStyle name="标题 12" xfId="266"/>
    <cellStyle name="标题 13" xfId="267"/>
    <cellStyle name="标题 14" xfId="268"/>
    <cellStyle name="标题 15" xfId="269"/>
    <cellStyle name="标题 16" xfId="270"/>
    <cellStyle name="标题 2" xfId="271"/>
    <cellStyle name="标题 2 10" xfId="272"/>
    <cellStyle name="标题 2 11" xfId="273"/>
    <cellStyle name="标题 2 12" xfId="274"/>
    <cellStyle name="标题 2 13" xfId="275"/>
    <cellStyle name="标题 2 2" xfId="276"/>
    <cellStyle name="标题 2 3" xfId="277"/>
    <cellStyle name="标题 2 4" xfId="278"/>
    <cellStyle name="标题 2 5" xfId="279"/>
    <cellStyle name="标题 2 6" xfId="280"/>
    <cellStyle name="标题 2 7" xfId="281"/>
    <cellStyle name="标题 2 8" xfId="282"/>
    <cellStyle name="标题 2 9" xfId="283"/>
    <cellStyle name="标题 3" xfId="284"/>
    <cellStyle name="标题 3 10" xfId="285"/>
    <cellStyle name="标题 3 11" xfId="286"/>
    <cellStyle name="标题 3 12" xfId="287"/>
    <cellStyle name="标题 3 13" xfId="288"/>
    <cellStyle name="标题 3 2" xfId="289"/>
    <cellStyle name="标题 3 3" xfId="290"/>
    <cellStyle name="标题 3 4" xfId="291"/>
    <cellStyle name="标题 3 5" xfId="292"/>
    <cellStyle name="标题 3 6" xfId="293"/>
    <cellStyle name="标题 3 7" xfId="294"/>
    <cellStyle name="标题 3 8" xfId="295"/>
    <cellStyle name="标题 3 9" xfId="296"/>
    <cellStyle name="标题 4" xfId="297"/>
    <cellStyle name="标题 4 10" xfId="298"/>
    <cellStyle name="标题 4 11" xfId="299"/>
    <cellStyle name="标题 4 12" xfId="300"/>
    <cellStyle name="标题 4 13" xfId="301"/>
    <cellStyle name="标题 4 2" xfId="302"/>
    <cellStyle name="标题 4 3" xfId="303"/>
    <cellStyle name="标题 4 4" xfId="304"/>
    <cellStyle name="标题 4 5" xfId="305"/>
    <cellStyle name="标题 4 6" xfId="306"/>
    <cellStyle name="标题 4 7" xfId="307"/>
    <cellStyle name="标题 4 8" xfId="308"/>
    <cellStyle name="标题 4 9" xfId="309"/>
    <cellStyle name="标题 5" xfId="310"/>
    <cellStyle name="标题 6" xfId="311"/>
    <cellStyle name="标题 7" xfId="312"/>
    <cellStyle name="标题 8" xfId="313"/>
    <cellStyle name="标题 9" xfId="314"/>
    <cellStyle name="差" xfId="315"/>
    <cellStyle name="差 10" xfId="316"/>
    <cellStyle name="差 11" xfId="317"/>
    <cellStyle name="差 12" xfId="318"/>
    <cellStyle name="差 13" xfId="319"/>
    <cellStyle name="差 2" xfId="320"/>
    <cellStyle name="差 3" xfId="321"/>
    <cellStyle name="差 4" xfId="322"/>
    <cellStyle name="差 5" xfId="323"/>
    <cellStyle name="差 6" xfId="324"/>
    <cellStyle name="差 7" xfId="325"/>
    <cellStyle name="差 8" xfId="326"/>
    <cellStyle name="差 9" xfId="327"/>
    <cellStyle name="常规 10" xfId="328"/>
    <cellStyle name="常规 11" xfId="329"/>
    <cellStyle name="常规 12" xfId="330"/>
    <cellStyle name="常规 13" xfId="331"/>
    <cellStyle name="常规 2" xfId="332"/>
    <cellStyle name="常规 3" xfId="333"/>
    <cellStyle name="常规 4" xfId="334"/>
    <cellStyle name="常规 5" xfId="335"/>
    <cellStyle name="常规 6" xfId="336"/>
    <cellStyle name="常规 7" xfId="337"/>
    <cellStyle name="常规 8" xfId="338"/>
    <cellStyle name="常规 9" xfId="339"/>
    <cellStyle name="Hyperlink" xfId="340"/>
    <cellStyle name="好" xfId="341"/>
    <cellStyle name="好 10" xfId="342"/>
    <cellStyle name="好 11" xfId="343"/>
    <cellStyle name="好 12" xfId="344"/>
    <cellStyle name="好 13" xfId="345"/>
    <cellStyle name="好 2" xfId="346"/>
    <cellStyle name="好 3" xfId="347"/>
    <cellStyle name="好 4" xfId="348"/>
    <cellStyle name="好 5" xfId="349"/>
    <cellStyle name="好 6" xfId="350"/>
    <cellStyle name="好 7" xfId="351"/>
    <cellStyle name="好 8" xfId="352"/>
    <cellStyle name="好 9" xfId="353"/>
    <cellStyle name="汇总" xfId="354"/>
    <cellStyle name="汇总 10" xfId="355"/>
    <cellStyle name="汇总 11" xfId="356"/>
    <cellStyle name="汇总 12" xfId="357"/>
    <cellStyle name="汇总 13" xfId="358"/>
    <cellStyle name="汇总 2" xfId="359"/>
    <cellStyle name="汇总 3" xfId="360"/>
    <cellStyle name="汇总 4" xfId="361"/>
    <cellStyle name="汇总 5" xfId="362"/>
    <cellStyle name="汇总 6" xfId="363"/>
    <cellStyle name="汇总 7" xfId="364"/>
    <cellStyle name="汇总 8" xfId="365"/>
    <cellStyle name="汇总 9" xfId="366"/>
    <cellStyle name="Currency" xfId="367"/>
    <cellStyle name="Currency [0]" xfId="368"/>
    <cellStyle name="计算" xfId="369"/>
    <cellStyle name="计算 10" xfId="370"/>
    <cellStyle name="计算 11" xfId="371"/>
    <cellStyle name="计算 12" xfId="372"/>
    <cellStyle name="计算 13" xfId="373"/>
    <cellStyle name="计算 2" xfId="374"/>
    <cellStyle name="计算 3" xfId="375"/>
    <cellStyle name="计算 4" xfId="376"/>
    <cellStyle name="计算 5" xfId="377"/>
    <cellStyle name="计算 6" xfId="378"/>
    <cellStyle name="计算 7" xfId="379"/>
    <cellStyle name="计算 8" xfId="380"/>
    <cellStyle name="计算 9" xfId="381"/>
    <cellStyle name="检查单元格" xfId="382"/>
    <cellStyle name="检查单元格 10" xfId="383"/>
    <cellStyle name="检查单元格 11" xfId="384"/>
    <cellStyle name="检查单元格 12" xfId="385"/>
    <cellStyle name="检查单元格 13" xfId="386"/>
    <cellStyle name="检查单元格 2" xfId="387"/>
    <cellStyle name="检查单元格 3" xfId="388"/>
    <cellStyle name="检查单元格 4" xfId="389"/>
    <cellStyle name="检查单元格 5" xfId="390"/>
    <cellStyle name="检查单元格 6" xfId="391"/>
    <cellStyle name="检查单元格 7" xfId="392"/>
    <cellStyle name="检查单元格 8" xfId="393"/>
    <cellStyle name="检查单元格 9" xfId="394"/>
    <cellStyle name="解释性文本" xfId="395"/>
    <cellStyle name="解释性文本 10" xfId="396"/>
    <cellStyle name="解释性文本 11" xfId="397"/>
    <cellStyle name="解释性文本 12" xfId="398"/>
    <cellStyle name="解释性文本 13" xfId="399"/>
    <cellStyle name="解释性文本 2" xfId="400"/>
    <cellStyle name="解释性文本 3" xfId="401"/>
    <cellStyle name="解释性文本 4" xfId="402"/>
    <cellStyle name="解释性文本 5" xfId="403"/>
    <cellStyle name="解释性文本 6" xfId="404"/>
    <cellStyle name="解释性文本 7" xfId="405"/>
    <cellStyle name="解释性文本 8" xfId="406"/>
    <cellStyle name="解释性文本 9" xfId="407"/>
    <cellStyle name="警告文本" xfId="408"/>
    <cellStyle name="警告文本 10" xfId="409"/>
    <cellStyle name="警告文本 11" xfId="410"/>
    <cellStyle name="警告文本 12" xfId="411"/>
    <cellStyle name="警告文本 13" xfId="412"/>
    <cellStyle name="警告文本 2" xfId="413"/>
    <cellStyle name="警告文本 3" xfId="414"/>
    <cellStyle name="警告文本 4" xfId="415"/>
    <cellStyle name="警告文本 5" xfId="416"/>
    <cellStyle name="警告文本 6" xfId="417"/>
    <cellStyle name="警告文本 7" xfId="418"/>
    <cellStyle name="警告文本 8" xfId="419"/>
    <cellStyle name="警告文本 9" xfId="420"/>
    <cellStyle name="链接单元格" xfId="421"/>
    <cellStyle name="链接单元格 10" xfId="422"/>
    <cellStyle name="链接单元格 11" xfId="423"/>
    <cellStyle name="链接单元格 12" xfId="424"/>
    <cellStyle name="链接单元格 13" xfId="425"/>
    <cellStyle name="链接单元格 2" xfId="426"/>
    <cellStyle name="链接单元格 3" xfId="427"/>
    <cellStyle name="链接单元格 4" xfId="428"/>
    <cellStyle name="链接单元格 5" xfId="429"/>
    <cellStyle name="链接单元格 6" xfId="430"/>
    <cellStyle name="链接单元格 7" xfId="431"/>
    <cellStyle name="链接单元格 8" xfId="432"/>
    <cellStyle name="链接单元格 9" xfId="433"/>
    <cellStyle name="Comma" xfId="434"/>
    <cellStyle name="Comma [0]" xfId="435"/>
    <cellStyle name="强调文字颜色 1" xfId="436"/>
    <cellStyle name="强调文字颜色 1 10" xfId="437"/>
    <cellStyle name="强调文字颜色 1 11" xfId="438"/>
    <cellStyle name="强调文字颜色 1 12" xfId="439"/>
    <cellStyle name="强调文字颜色 1 13" xfId="440"/>
    <cellStyle name="强调文字颜色 1 2" xfId="441"/>
    <cellStyle name="强调文字颜色 1 3" xfId="442"/>
    <cellStyle name="强调文字颜色 1 4" xfId="443"/>
    <cellStyle name="强调文字颜色 1 5" xfId="444"/>
    <cellStyle name="强调文字颜色 1 6" xfId="445"/>
    <cellStyle name="强调文字颜色 1 7" xfId="446"/>
    <cellStyle name="强调文字颜色 1 8" xfId="447"/>
    <cellStyle name="强调文字颜色 1 9" xfId="448"/>
    <cellStyle name="强调文字颜色 2" xfId="449"/>
    <cellStyle name="强调文字颜色 2 10" xfId="450"/>
    <cellStyle name="强调文字颜色 2 11" xfId="451"/>
    <cellStyle name="强调文字颜色 2 12" xfId="452"/>
    <cellStyle name="强调文字颜色 2 13" xfId="453"/>
    <cellStyle name="强调文字颜色 2 2" xfId="454"/>
    <cellStyle name="强调文字颜色 2 3" xfId="455"/>
    <cellStyle name="强调文字颜色 2 4" xfId="456"/>
    <cellStyle name="强调文字颜色 2 5" xfId="457"/>
    <cellStyle name="强调文字颜色 2 6" xfId="458"/>
    <cellStyle name="强调文字颜色 2 7" xfId="459"/>
    <cellStyle name="强调文字颜色 2 8" xfId="460"/>
    <cellStyle name="强调文字颜色 2 9" xfId="461"/>
    <cellStyle name="强调文字颜色 3" xfId="462"/>
    <cellStyle name="强调文字颜色 3 10" xfId="463"/>
    <cellStyle name="强调文字颜色 3 11" xfId="464"/>
    <cellStyle name="强调文字颜色 3 12" xfId="465"/>
    <cellStyle name="强调文字颜色 3 13" xfId="466"/>
    <cellStyle name="强调文字颜色 3 2" xfId="467"/>
    <cellStyle name="强调文字颜色 3 3" xfId="468"/>
    <cellStyle name="强调文字颜色 3 4" xfId="469"/>
    <cellStyle name="强调文字颜色 3 5" xfId="470"/>
    <cellStyle name="强调文字颜色 3 6" xfId="471"/>
    <cellStyle name="强调文字颜色 3 7" xfId="472"/>
    <cellStyle name="强调文字颜色 3 8" xfId="473"/>
    <cellStyle name="强调文字颜色 3 9" xfId="474"/>
    <cellStyle name="强调文字颜色 4" xfId="475"/>
    <cellStyle name="强调文字颜色 4 10" xfId="476"/>
    <cellStyle name="强调文字颜色 4 11" xfId="477"/>
    <cellStyle name="强调文字颜色 4 12" xfId="478"/>
    <cellStyle name="强调文字颜色 4 13" xfId="479"/>
    <cellStyle name="强调文字颜色 4 2" xfId="480"/>
    <cellStyle name="强调文字颜色 4 3" xfId="481"/>
    <cellStyle name="强调文字颜色 4 4" xfId="482"/>
    <cellStyle name="强调文字颜色 4 5" xfId="483"/>
    <cellStyle name="强调文字颜色 4 6" xfId="484"/>
    <cellStyle name="强调文字颜色 4 7" xfId="485"/>
    <cellStyle name="强调文字颜色 4 8" xfId="486"/>
    <cellStyle name="强调文字颜色 4 9" xfId="487"/>
    <cellStyle name="强调文字颜色 5" xfId="488"/>
    <cellStyle name="强调文字颜色 5 10" xfId="489"/>
    <cellStyle name="强调文字颜色 5 11" xfId="490"/>
    <cellStyle name="强调文字颜色 5 12" xfId="491"/>
    <cellStyle name="强调文字颜色 5 13" xfId="492"/>
    <cellStyle name="强调文字颜色 5 2" xfId="493"/>
    <cellStyle name="强调文字颜色 5 3" xfId="494"/>
    <cellStyle name="强调文字颜色 5 4" xfId="495"/>
    <cellStyle name="强调文字颜色 5 5" xfId="496"/>
    <cellStyle name="强调文字颜色 5 6" xfId="497"/>
    <cellStyle name="强调文字颜色 5 7" xfId="498"/>
    <cellStyle name="强调文字颜色 5 8" xfId="499"/>
    <cellStyle name="强调文字颜色 5 9" xfId="500"/>
    <cellStyle name="强调文字颜色 6" xfId="501"/>
    <cellStyle name="强调文字颜色 6 10" xfId="502"/>
    <cellStyle name="强调文字颜色 6 11" xfId="503"/>
    <cellStyle name="强调文字颜色 6 12" xfId="504"/>
    <cellStyle name="强调文字颜色 6 13" xfId="505"/>
    <cellStyle name="强调文字颜色 6 2" xfId="506"/>
    <cellStyle name="强调文字颜色 6 3" xfId="507"/>
    <cellStyle name="强调文字颜色 6 4" xfId="508"/>
    <cellStyle name="强调文字颜色 6 5" xfId="509"/>
    <cellStyle name="强调文字颜色 6 6" xfId="510"/>
    <cellStyle name="强调文字颜色 6 7" xfId="511"/>
    <cellStyle name="强调文字颜色 6 8" xfId="512"/>
    <cellStyle name="强调文字颜色 6 9" xfId="513"/>
    <cellStyle name="适中" xfId="514"/>
    <cellStyle name="适中 10" xfId="515"/>
    <cellStyle name="适中 11" xfId="516"/>
    <cellStyle name="适中 12" xfId="517"/>
    <cellStyle name="适中 13" xfId="518"/>
    <cellStyle name="适中 2" xfId="519"/>
    <cellStyle name="适中 3" xfId="520"/>
    <cellStyle name="适中 4" xfId="521"/>
    <cellStyle name="适中 5" xfId="522"/>
    <cellStyle name="适中 6" xfId="523"/>
    <cellStyle name="适中 7" xfId="524"/>
    <cellStyle name="适中 8" xfId="525"/>
    <cellStyle name="适中 9" xfId="526"/>
    <cellStyle name="输出" xfId="527"/>
    <cellStyle name="输出 10" xfId="528"/>
    <cellStyle name="输出 11" xfId="529"/>
    <cellStyle name="输出 12" xfId="530"/>
    <cellStyle name="输出 13" xfId="531"/>
    <cellStyle name="输出 2" xfId="532"/>
    <cellStyle name="输出 3" xfId="533"/>
    <cellStyle name="输出 4" xfId="534"/>
    <cellStyle name="输出 5" xfId="535"/>
    <cellStyle name="输出 6" xfId="536"/>
    <cellStyle name="输出 7" xfId="537"/>
    <cellStyle name="输出 8" xfId="538"/>
    <cellStyle name="输出 9" xfId="539"/>
    <cellStyle name="输入" xfId="540"/>
    <cellStyle name="输入 10" xfId="541"/>
    <cellStyle name="输入 11" xfId="542"/>
    <cellStyle name="输入 12" xfId="543"/>
    <cellStyle name="输入 13" xfId="544"/>
    <cellStyle name="输入 2" xfId="545"/>
    <cellStyle name="输入 3" xfId="546"/>
    <cellStyle name="输入 4" xfId="547"/>
    <cellStyle name="输入 5" xfId="548"/>
    <cellStyle name="输入 6" xfId="549"/>
    <cellStyle name="输入 7" xfId="550"/>
    <cellStyle name="输入 8" xfId="551"/>
    <cellStyle name="输入 9" xfId="552"/>
    <cellStyle name="Followed Hyperlink" xfId="553"/>
    <cellStyle name="注释" xfId="554"/>
    <cellStyle name="注释 10" xfId="555"/>
    <cellStyle name="注释 11" xfId="556"/>
    <cellStyle name="注释 12" xfId="557"/>
    <cellStyle name="注释 13" xfId="558"/>
    <cellStyle name="注释 2" xfId="559"/>
    <cellStyle name="注释 3" xfId="560"/>
    <cellStyle name="注释 4" xfId="561"/>
    <cellStyle name="注释 5" xfId="562"/>
    <cellStyle name="注释 6" xfId="563"/>
    <cellStyle name="注释 7" xfId="564"/>
    <cellStyle name="注释 8" xfId="565"/>
    <cellStyle name="注释 9" xfId="5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6" t="s">
        <v>0</v>
      </c>
      <c r="B1" s="76"/>
      <c r="C1" s="76"/>
      <c r="D1" s="76"/>
      <c r="E1" s="76"/>
      <c r="F1" s="76"/>
    </row>
    <row r="2" spans="1:6" ht="19.5" thickBot="1">
      <c r="A2" s="74" t="s">
        <v>194</v>
      </c>
      <c r="B2" s="75"/>
      <c r="C2" s="11"/>
      <c r="D2" s="11"/>
      <c r="E2" s="73" t="s">
        <v>60</v>
      </c>
      <c r="F2" s="73"/>
    </row>
    <row r="3" spans="1:6" ht="29.25" customHeight="1">
      <c r="A3" s="70" t="s">
        <v>1</v>
      </c>
      <c r="B3" s="71"/>
      <c r="C3" s="70" t="s">
        <v>2</v>
      </c>
      <c r="D3" s="72"/>
      <c r="E3" s="72"/>
      <c r="F3" s="71"/>
    </row>
    <row r="4" spans="1:6" ht="24.75" customHeight="1">
      <c r="A4" s="22" t="s">
        <v>3</v>
      </c>
      <c r="B4" s="22" t="s">
        <v>4</v>
      </c>
      <c r="C4" s="22" t="s">
        <v>3</v>
      </c>
      <c r="D4" s="22" t="s">
        <v>5</v>
      </c>
      <c r="E4" s="23" t="s">
        <v>6</v>
      </c>
      <c r="F4" s="23" t="s">
        <v>7</v>
      </c>
    </row>
    <row r="5" spans="1:6" ht="33.75" customHeight="1">
      <c r="A5" s="9" t="s">
        <v>8</v>
      </c>
      <c r="B5" s="24">
        <v>4385.03</v>
      </c>
      <c r="C5" s="25" t="s">
        <v>9</v>
      </c>
      <c r="D5" s="27">
        <v>4385.03</v>
      </c>
      <c r="E5" s="27">
        <v>4385.03</v>
      </c>
      <c r="F5" s="8"/>
    </row>
    <row r="6" spans="1:6" ht="33.75" customHeight="1">
      <c r="A6" s="14" t="s">
        <v>10</v>
      </c>
      <c r="B6" s="24">
        <v>4385.03</v>
      </c>
      <c r="C6" s="26" t="s">
        <v>11</v>
      </c>
      <c r="D6" s="27">
        <v>3699.35</v>
      </c>
      <c r="E6" s="27">
        <v>3699.35</v>
      </c>
      <c r="F6" s="8"/>
    </row>
    <row r="7" spans="1:6" ht="33.75" customHeight="1">
      <c r="A7" s="14" t="s">
        <v>12</v>
      </c>
      <c r="B7" s="15">
        <v>0</v>
      </c>
      <c r="C7" s="26" t="s">
        <v>88</v>
      </c>
      <c r="D7" s="27">
        <v>50</v>
      </c>
      <c r="E7" s="25">
        <v>50</v>
      </c>
      <c r="F7" s="8"/>
    </row>
    <row r="8" spans="1:6" ht="33.75" customHeight="1">
      <c r="A8" s="14"/>
      <c r="B8" s="15"/>
      <c r="C8" s="26" t="s">
        <v>89</v>
      </c>
      <c r="D8" s="27">
        <v>309.66</v>
      </c>
      <c r="E8" s="25">
        <v>309.66</v>
      </c>
      <c r="F8" s="8"/>
    </row>
    <row r="9" spans="1:6" ht="33.75" customHeight="1">
      <c r="A9" s="14" t="s">
        <v>13</v>
      </c>
      <c r="B9" s="15">
        <v>0</v>
      </c>
      <c r="C9" s="26" t="s">
        <v>90</v>
      </c>
      <c r="D9" s="27">
        <v>153.23</v>
      </c>
      <c r="E9" s="25">
        <v>153.23</v>
      </c>
      <c r="F9" s="8"/>
    </row>
    <row r="10" spans="1:6" ht="33.75" customHeight="1">
      <c r="A10" s="14" t="s">
        <v>10</v>
      </c>
      <c r="B10" s="15">
        <v>0</v>
      </c>
      <c r="C10" s="26" t="s">
        <v>91</v>
      </c>
      <c r="D10" s="27">
        <v>172.79</v>
      </c>
      <c r="E10" s="25">
        <v>172.79</v>
      </c>
      <c r="F10" s="8"/>
    </row>
    <row r="11" spans="1:6" ht="33.75" customHeight="1">
      <c r="A11" s="14" t="s">
        <v>12</v>
      </c>
      <c r="B11" s="15">
        <v>0</v>
      </c>
      <c r="C11" s="14" t="s">
        <v>14</v>
      </c>
      <c r="D11" s="8"/>
      <c r="E11" s="8"/>
      <c r="F11" s="8"/>
    </row>
    <row r="12" spans="1:6" ht="33.75" customHeight="1">
      <c r="A12" s="15"/>
      <c r="B12" s="15"/>
      <c r="C12" s="14"/>
      <c r="D12" s="8"/>
      <c r="E12" s="8"/>
      <c r="F12" s="8"/>
    </row>
    <row r="13" spans="1:6" ht="33.75" customHeight="1">
      <c r="A13" s="15"/>
      <c r="B13" s="15"/>
      <c r="C13" s="14" t="s">
        <v>15</v>
      </c>
      <c r="D13" s="8">
        <v>0</v>
      </c>
      <c r="E13" s="8">
        <v>0</v>
      </c>
      <c r="F13" s="8"/>
    </row>
    <row r="14" spans="1:6" ht="33.75" customHeight="1">
      <c r="A14" s="15"/>
      <c r="B14" s="15"/>
      <c r="C14" s="15"/>
      <c r="D14" s="8"/>
      <c r="E14" s="8"/>
      <c r="F14" s="8"/>
    </row>
    <row r="15" spans="1:6" ht="33.75" customHeight="1">
      <c r="A15" s="15" t="s">
        <v>16</v>
      </c>
      <c r="B15" s="15">
        <f>SUM(B5+B9)</f>
        <v>4385.03</v>
      </c>
      <c r="C15" s="15" t="s">
        <v>17</v>
      </c>
      <c r="D15" s="8">
        <f>SUM(D5)</f>
        <v>4385.03</v>
      </c>
      <c r="E15" s="8">
        <f>SUM(E5)</f>
        <v>4385.03</v>
      </c>
      <c r="F15" s="8"/>
    </row>
    <row r="16" ht="24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0.125" style="0" customWidth="1"/>
    <col min="2" max="2" width="30.875" style="0" customWidth="1"/>
    <col min="3" max="5" width="11.625" style="0" customWidth="1"/>
    <col min="6" max="6" width="8.75390625" style="0" customWidth="1"/>
  </cols>
  <sheetData>
    <row r="1" spans="1:6" ht="28.5" customHeight="1">
      <c r="A1" s="18"/>
      <c r="B1" s="12"/>
      <c r="C1" s="13" t="s">
        <v>27</v>
      </c>
      <c r="D1" s="12"/>
      <c r="E1" s="12"/>
      <c r="F1" s="12"/>
    </row>
    <row r="2" spans="1:6" ht="16.5" customHeight="1">
      <c r="A2" s="78" t="s">
        <v>195</v>
      </c>
      <c r="B2" s="79"/>
      <c r="C2" s="79"/>
      <c r="D2" s="79"/>
      <c r="E2" s="79"/>
      <c r="F2" s="79"/>
    </row>
    <row r="3" spans="1:6" ht="23.25" customHeight="1">
      <c r="A3" s="77" t="s">
        <v>18</v>
      </c>
      <c r="B3" s="77"/>
      <c r="C3" s="77" t="s">
        <v>92</v>
      </c>
      <c r="D3" s="77"/>
      <c r="E3" s="77"/>
      <c r="F3" s="77" t="s">
        <v>19</v>
      </c>
    </row>
    <row r="4" spans="1:6" ht="20.25" customHeight="1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77"/>
    </row>
    <row r="5" spans="1:6" ht="22.5" customHeight="1">
      <c r="A5" s="29">
        <v>201</v>
      </c>
      <c r="B5" s="29" t="s">
        <v>25</v>
      </c>
      <c r="C5" s="28">
        <v>3699.35</v>
      </c>
      <c r="D5" s="28">
        <v>2166.43</v>
      </c>
      <c r="E5" s="28">
        <v>1532.92</v>
      </c>
      <c r="F5" s="8"/>
    </row>
    <row r="6" spans="1:6" ht="22.5" customHeight="1">
      <c r="A6" s="29">
        <v>20103</v>
      </c>
      <c r="B6" s="29" t="s">
        <v>93</v>
      </c>
      <c r="C6" s="28">
        <v>3699.35</v>
      </c>
      <c r="D6" s="28">
        <v>2166.43</v>
      </c>
      <c r="E6" s="28">
        <v>1532.92</v>
      </c>
      <c r="F6" s="8"/>
    </row>
    <row r="7" spans="1:6" ht="22.5" customHeight="1">
      <c r="A7" s="29">
        <v>2010301</v>
      </c>
      <c r="B7" s="29" t="s">
        <v>26</v>
      </c>
      <c r="C7" s="28">
        <v>2533.62</v>
      </c>
      <c r="D7" s="28">
        <v>2011.77</v>
      </c>
      <c r="E7" s="28">
        <v>521.85</v>
      </c>
      <c r="F7" s="8"/>
    </row>
    <row r="8" spans="1:6" ht="22.5" customHeight="1">
      <c r="A8" s="29">
        <v>2010308</v>
      </c>
      <c r="B8" s="29" t="s">
        <v>94</v>
      </c>
      <c r="C8" s="28">
        <v>80</v>
      </c>
      <c r="D8" s="28">
        <v>0</v>
      </c>
      <c r="E8" s="28">
        <v>80</v>
      </c>
      <c r="F8" s="8"/>
    </row>
    <row r="9" spans="1:6" ht="22.5" customHeight="1">
      <c r="A9" s="29">
        <v>2010399</v>
      </c>
      <c r="B9" s="29" t="s">
        <v>95</v>
      </c>
      <c r="C9" s="28">
        <v>1085.73</v>
      </c>
      <c r="D9" s="28">
        <v>154.66</v>
      </c>
      <c r="E9" s="28">
        <v>931.07</v>
      </c>
      <c r="F9" s="8"/>
    </row>
    <row r="10" spans="1:6" ht="22.5" customHeight="1">
      <c r="A10" s="29">
        <v>203</v>
      </c>
      <c r="B10" s="29" t="s">
        <v>96</v>
      </c>
      <c r="C10" s="28">
        <v>50</v>
      </c>
      <c r="D10" s="28">
        <v>0</v>
      </c>
      <c r="E10" s="28">
        <v>50</v>
      </c>
      <c r="F10" s="8"/>
    </row>
    <row r="11" spans="1:6" ht="22.5" customHeight="1">
      <c r="A11" s="29">
        <v>20306</v>
      </c>
      <c r="B11" s="29" t="s">
        <v>97</v>
      </c>
      <c r="C11" s="28">
        <v>50</v>
      </c>
      <c r="D11" s="28">
        <v>0</v>
      </c>
      <c r="E11" s="28">
        <v>50</v>
      </c>
      <c r="F11" s="8"/>
    </row>
    <row r="12" spans="1:6" ht="22.5" customHeight="1">
      <c r="A12" s="29">
        <v>2030699</v>
      </c>
      <c r="B12" s="29" t="s">
        <v>98</v>
      </c>
      <c r="C12" s="28">
        <v>50</v>
      </c>
      <c r="D12" s="28">
        <v>0</v>
      </c>
      <c r="E12" s="28">
        <v>50</v>
      </c>
      <c r="F12" s="8"/>
    </row>
    <row r="13" spans="1:6" ht="22.5" customHeight="1">
      <c r="A13" s="29">
        <v>208</v>
      </c>
      <c r="B13" s="29" t="s">
        <v>99</v>
      </c>
      <c r="C13" s="28">
        <v>309.66</v>
      </c>
      <c r="D13" s="28">
        <v>309.66</v>
      </c>
      <c r="E13" s="28">
        <v>0</v>
      </c>
      <c r="F13" s="8"/>
    </row>
    <row r="14" spans="1:6" ht="22.5" customHeight="1">
      <c r="A14" s="29">
        <v>20805</v>
      </c>
      <c r="B14" s="29" t="s">
        <v>100</v>
      </c>
      <c r="C14" s="28">
        <v>295.99</v>
      </c>
      <c r="D14" s="28">
        <v>295.99</v>
      </c>
      <c r="E14" s="28">
        <v>0</v>
      </c>
      <c r="F14" s="8"/>
    </row>
    <row r="15" spans="1:6" ht="22.5" customHeight="1">
      <c r="A15" s="29">
        <v>2080501</v>
      </c>
      <c r="B15" s="29" t="s">
        <v>101</v>
      </c>
      <c r="C15" s="28">
        <v>2.7</v>
      </c>
      <c r="D15" s="28">
        <v>2.7</v>
      </c>
      <c r="E15" s="28">
        <v>0</v>
      </c>
      <c r="F15" s="8"/>
    </row>
    <row r="16" spans="1:6" ht="22.5" customHeight="1">
      <c r="A16" s="29">
        <v>2080505</v>
      </c>
      <c r="B16" s="29" t="s">
        <v>102</v>
      </c>
      <c r="C16" s="28">
        <v>293.29</v>
      </c>
      <c r="D16" s="28">
        <v>293.29</v>
      </c>
      <c r="E16" s="28">
        <v>0</v>
      </c>
      <c r="F16" s="8"/>
    </row>
    <row r="17" spans="1:6" ht="22.5" customHeight="1">
      <c r="A17" s="29">
        <v>20827</v>
      </c>
      <c r="B17" s="29" t="s">
        <v>103</v>
      </c>
      <c r="C17" s="28">
        <v>13.67</v>
      </c>
      <c r="D17" s="28">
        <v>13.67</v>
      </c>
      <c r="E17" s="28">
        <v>0</v>
      </c>
      <c r="F17" s="8"/>
    </row>
    <row r="18" spans="1:6" ht="22.5" customHeight="1">
      <c r="A18" s="29">
        <v>2082701</v>
      </c>
      <c r="B18" s="29" t="s">
        <v>104</v>
      </c>
      <c r="C18" s="28">
        <v>0.48</v>
      </c>
      <c r="D18" s="28">
        <v>0.48</v>
      </c>
      <c r="E18" s="28">
        <v>0</v>
      </c>
      <c r="F18" s="8"/>
    </row>
    <row r="19" spans="1:6" ht="22.5" customHeight="1">
      <c r="A19" s="29">
        <v>2082702</v>
      </c>
      <c r="B19" s="29" t="s">
        <v>105</v>
      </c>
      <c r="C19" s="28">
        <v>2.93</v>
      </c>
      <c r="D19" s="28">
        <v>2.93</v>
      </c>
      <c r="E19" s="28">
        <v>0</v>
      </c>
      <c r="F19" s="8"/>
    </row>
    <row r="20" spans="1:6" ht="22.5" customHeight="1">
      <c r="A20" s="29">
        <v>2082703</v>
      </c>
      <c r="B20" s="29" t="s">
        <v>106</v>
      </c>
      <c r="C20" s="28">
        <v>10.26</v>
      </c>
      <c r="D20" s="28">
        <v>10.26</v>
      </c>
      <c r="E20" s="28">
        <v>0</v>
      </c>
      <c r="F20" s="8"/>
    </row>
    <row r="21" spans="1:6" ht="22.5" customHeight="1">
      <c r="A21" s="29">
        <v>210</v>
      </c>
      <c r="B21" s="29" t="s">
        <v>107</v>
      </c>
      <c r="C21" s="28">
        <f>SUM(C22)</f>
        <v>153.23000000000002</v>
      </c>
      <c r="D21" s="28">
        <f>SUM(D22)</f>
        <v>153.23000000000002</v>
      </c>
      <c r="E21" s="28">
        <v>0</v>
      </c>
      <c r="F21" s="8"/>
    </row>
    <row r="22" spans="1:6" ht="22.5" customHeight="1">
      <c r="A22" s="29">
        <v>21011</v>
      </c>
      <c r="B22" s="29" t="s">
        <v>108</v>
      </c>
      <c r="C22" s="28">
        <f>SUM(C23:C24)</f>
        <v>153.23000000000002</v>
      </c>
      <c r="D22" s="28">
        <f>SUM(D23:D24)</f>
        <v>153.23000000000002</v>
      </c>
      <c r="E22" s="28">
        <v>0</v>
      </c>
      <c r="F22" s="8"/>
    </row>
    <row r="23" spans="1:6" ht="22.5" customHeight="1">
      <c r="A23" s="29">
        <v>21001101</v>
      </c>
      <c r="B23" s="29" t="s">
        <v>109</v>
      </c>
      <c r="C23" s="28">
        <v>117.31</v>
      </c>
      <c r="D23" s="28">
        <v>117.31</v>
      </c>
      <c r="E23" s="28">
        <v>0</v>
      </c>
      <c r="F23" s="8"/>
    </row>
    <row r="24" spans="1:6" ht="22.5" customHeight="1">
      <c r="A24" s="29">
        <v>21001103</v>
      </c>
      <c r="B24" s="29" t="s">
        <v>110</v>
      </c>
      <c r="C24" s="28">
        <v>35.92</v>
      </c>
      <c r="D24" s="28">
        <v>35.92</v>
      </c>
      <c r="E24" s="28">
        <v>0</v>
      </c>
      <c r="F24" s="8"/>
    </row>
    <row r="25" spans="1:6" ht="22.5" customHeight="1">
      <c r="A25" s="29">
        <v>221</v>
      </c>
      <c r="B25" s="29" t="s">
        <v>111</v>
      </c>
      <c r="C25" s="28">
        <v>172.79</v>
      </c>
      <c r="D25" s="28">
        <v>172.79</v>
      </c>
      <c r="E25" s="28">
        <v>0</v>
      </c>
      <c r="F25" s="8"/>
    </row>
    <row r="26" spans="1:6" ht="22.5" customHeight="1">
      <c r="A26" s="29">
        <v>22102</v>
      </c>
      <c r="B26" s="29" t="s">
        <v>112</v>
      </c>
      <c r="C26" s="28">
        <v>172.79</v>
      </c>
      <c r="D26" s="28">
        <v>172.79</v>
      </c>
      <c r="E26" s="28">
        <v>0</v>
      </c>
      <c r="F26" s="8"/>
    </row>
    <row r="27" spans="1:6" ht="22.5" customHeight="1">
      <c r="A27" s="29">
        <v>2210201</v>
      </c>
      <c r="B27" s="29" t="s">
        <v>113</v>
      </c>
      <c r="C27" s="28">
        <v>172.79</v>
      </c>
      <c r="D27" s="28">
        <v>172.79</v>
      </c>
      <c r="E27" s="28">
        <v>0</v>
      </c>
      <c r="F27" s="8"/>
    </row>
    <row r="28" spans="1:6" ht="22.5" customHeight="1">
      <c r="A28" s="30" t="s">
        <v>5</v>
      </c>
      <c r="B28" s="30" t="s">
        <v>14</v>
      </c>
      <c r="C28" s="30">
        <f>SUM(C5+C10+C13+C21+C25)</f>
        <v>4385.03</v>
      </c>
      <c r="D28" s="30">
        <f>SUM(D5+D10+D13+D21+D25)</f>
        <v>2802.1099999999997</v>
      </c>
      <c r="E28" s="30">
        <f>SUM(E5+E10+E13+E21+E25)</f>
        <v>1582.92</v>
      </c>
      <c r="F28" s="8"/>
    </row>
    <row r="29" spans="1:6" ht="19.5" customHeight="1">
      <c r="A29" s="80" t="s">
        <v>76</v>
      </c>
      <c r="B29" s="81"/>
      <c r="C29" s="81"/>
      <c r="D29" s="81"/>
      <c r="E29" s="81"/>
      <c r="F29" s="81"/>
    </row>
  </sheetData>
  <sheetProtection/>
  <mergeCells count="5">
    <mergeCell ref="A29:F29"/>
    <mergeCell ref="A3:B3"/>
    <mergeCell ref="C3:E3"/>
    <mergeCell ref="F3:F4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28">
      <selection activeCell="C43" sqref="C43:C47"/>
    </sheetView>
  </sheetViews>
  <sheetFormatPr defaultColWidth="9.00390625" defaultRowHeight="13.5"/>
  <cols>
    <col min="1" max="1" width="5.50390625" style="0" customWidth="1"/>
    <col min="2" max="2" width="5.875" style="0" customWidth="1"/>
    <col min="3" max="3" width="19.50390625" style="0" customWidth="1"/>
    <col min="4" max="4" width="10.875" style="0" customWidth="1"/>
    <col min="5" max="5" width="6.125" style="0" customWidth="1"/>
    <col min="6" max="6" width="6.50390625" style="32" customWidth="1"/>
    <col min="7" max="7" width="25.75390625" style="0" customWidth="1"/>
    <col min="8" max="8" width="12.50390625" style="0" customWidth="1"/>
    <col min="10" max="10" width="20.00390625" style="0" customWidth="1"/>
  </cols>
  <sheetData>
    <row r="1" spans="1:10" ht="39" customHeight="1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7.25" customHeight="1">
      <c r="A2" t="s">
        <v>193</v>
      </c>
      <c r="B2" s="3"/>
      <c r="J2" s="56" t="s">
        <v>190</v>
      </c>
    </row>
    <row r="3" spans="1:10" s="33" customFormat="1" ht="24" customHeight="1">
      <c r="A3" s="89" t="s">
        <v>77</v>
      </c>
      <c r="B3" s="89"/>
      <c r="C3" s="89"/>
      <c r="D3" s="89"/>
      <c r="E3" s="89" t="s">
        <v>82</v>
      </c>
      <c r="F3" s="89"/>
      <c r="G3" s="89"/>
      <c r="H3" s="89"/>
      <c r="I3" s="89"/>
      <c r="J3" s="89" t="s">
        <v>19</v>
      </c>
    </row>
    <row r="4" spans="1:10" s="33" customFormat="1" ht="24" customHeight="1">
      <c r="A4" s="89" t="s">
        <v>20</v>
      </c>
      <c r="B4" s="89"/>
      <c r="C4" s="89" t="s">
        <v>85</v>
      </c>
      <c r="D4" s="89" t="s">
        <v>83</v>
      </c>
      <c r="E4" s="89" t="s">
        <v>84</v>
      </c>
      <c r="F4" s="89"/>
      <c r="G4" s="89" t="s">
        <v>85</v>
      </c>
      <c r="H4" s="91" t="s">
        <v>86</v>
      </c>
      <c r="I4" s="89" t="s">
        <v>87</v>
      </c>
      <c r="J4" s="89"/>
    </row>
    <row r="5" spans="1:10" s="33" customFormat="1" ht="24" customHeight="1">
      <c r="A5" s="34" t="s">
        <v>78</v>
      </c>
      <c r="B5" s="22" t="s">
        <v>79</v>
      </c>
      <c r="C5" s="89"/>
      <c r="D5" s="89"/>
      <c r="E5" s="22" t="s">
        <v>78</v>
      </c>
      <c r="F5" s="31" t="s">
        <v>79</v>
      </c>
      <c r="G5" s="89"/>
      <c r="H5" s="92"/>
      <c r="I5" s="89"/>
      <c r="J5" s="22"/>
    </row>
    <row r="6" spans="1:10" s="33" customFormat="1" ht="24" customHeight="1">
      <c r="A6" s="35">
        <v>501</v>
      </c>
      <c r="B6" s="44"/>
      <c r="C6" s="15" t="s">
        <v>154</v>
      </c>
      <c r="D6" s="15">
        <v>2331.46</v>
      </c>
      <c r="E6" s="15">
        <v>301</v>
      </c>
      <c r="F6" s="44"/>
      <c r="G6" s="15" t="s">
        <v>155</v>
      </c>
      <c r="H6" s="15">
        <v>2331.46</v>
      </c>
      <c r="I6" s="15">
        <v>0</v>
      </c>
      <c r="J6" s="15"/>
    </row>
    <row r="7" spans="1:10" s="33" customFormat="1" ht="24" customHeight="1">
      <c r="A7" s="85"/>
      <c r="B7" s="62" t="s">
        <v>156</v>
      </c>
      <c r="C7" s="93" t="s">
        <v>157</v>
      </c>
      <c r="D7" s="94">
        <v>1476.9799999999998</v>
      </c>
      <c r="E7" s="93"/>
      <c r="F7" s="44" t="s">
        <v>156</v>
      </c>
      <c r="G7" s="15" t="s">
        <v>158</v>
      </c>
      <c r="H7" s="45">
        <v>405.02</v>
      </c>
      <c r="I7" s="15">
        <v>0</v>
      </c>
      <c r="J7" s="15"/>
    </row>
    <row r="8" spans="1:10" s="33" customFormat="1" ht="24" customHeight="1">
      <c r="A8" s="87"/>
      <c r="B8" s="62"/>
      <c r="C8" s="93"/>
      <c r="D8" s="60"/>
      <c r="E8" s="93"/>
      <c r="F8" s="44" t="s">
        <v>80</v>
      </c>
      <c r="G8" s="15" t="s">
        <v>159</v>
      </c>
      <c r="H8" s="45">
        <v>949.18</v>
      </c>
      <c r="I8" s="15">
        <v>0</v>
      </c>
      <c r="J8" s="15"/>
    </row>
    <row r="9" spans="1:10" s="33" customFormat="1" ht="24" customHeight="1">
      <c r="A9" s="87"/>
      <c r="B9" s="62"/>
      <c r="C9" s="93"/>
      <c r="D9" s="61"/>
      <c r="E9" s="93"/>
      <c r="F9" s="44" t="s">
        <v>81</v>
      </c>
      <c r="G9" s="15" t="s">
        <v>160</v>
      </c>
      <c r="H9" s="45">
        <v>122.78</v>
      </c>
      <c r="I9" s="15">
        <v>0</v>
      </c>
      <c r="J9" s="15"/>
    </row>
    <row r="10" spans="1:10" s="33" customFormat="1" ht="24" customHeight="1">
      <c r="A10" s="85"/>
      <c r="B10" s="62" t="s">
        <v>80</v>
      </c>
      <c r="C10" s="93" t="s">
        <v>161</v>
      </c>
      <c r="D10" s="93">
        <v>460.19</v>
      </c>
      <c r="E10" s="93"/>
      <c r="F10" s="44" t="s">
        <v>162</v>
      </c>
      <c r="G10" s="15" t="s">
        <v>163</v>
      </c>
      <c r="H10" s="46">
        <v>293.29</v>
      </c>
      <c r="I10" s="15">
        <v>0</v>
      </c>
      <c r="J10" s="15"/>
    </row>
    <row r="11" spans="1:10" s="33" customFormat="1" ht="24" customHeight="1">
      <c r="A11" s="87"/>
      <c r="B11" s="62"/>
      <c r="C11" s="93"/>
      <c r="D11" s="93"/>
      <c r="E11" s="93"/>
      <c r="F11" s="44" t="s">
        <v>164</v>
      </c>
      <c r="G11" s="47" t="s">
        <v>117</v>
      </c>
      <c r="H11" s="48">
        <v>0.48</v>
      </c>
      <c r="I11" s="48">
        <v>0</v>
      </c>
      <c r="J11" s="47" t="s">
        <v>120</v>
      </c>
    </row>
    <row r="12" spans="1:10" s="33" customFormat="1" ht="24" customHeight="1">
      <c r="A12" s="87"/>
      <c r="B12" s="62"/>
      <c r="C12" s="93"/>
      <c r="D12" s="93"/>
      <c r="E12" s="93"/>
      <c r="F12" s="44" t="s">
        <v>164</v>
      </c>
      <c r="G12" s="47" t="s">
        <v>117</v>
      </c>
      <c r="H12" s="48">
        <v>2.93</v>
      </c>
      <c r="I12" s="48">
        <v>0</v>
      </c>
      <c r="J12" s="47" t="s">
        <v>121</v>
      </c>
    </row>
    <row r="13" spans="1:10" s="33" customFormat="1" ht="24" customHeight="1">
      <c r="A13" s="87"/>
      <c r="B13" s="62"/>
      <c r="C13" s="93"/>
      <c r="D13" s="93"/>
      <c r="E13" s="93"/>
      <c r="F13" s="44" t="s">
        <v>119</v>
      </c>
      <c r="G13" s="47" t="s">
        <v>117</v>
      </c>
      <c r="H13" s="48">
        <v>10.26</v>
      </c>
      <c r="I13" s="48">
        <v>0</v>
      </c>
      <c r="J13" s="47" t="s">
        <v>122</v>
      </c>
    </row>
    <row r="14" spans="1:10" s="33" customFormat="1" ht="24" customHeight="1">
      <c r="A14" s="87"/>
      <c r="B14" s="62"/>
      <c r="C14" s="93"/>
      <c r="D14" s="93"/>
      <c r="E14" s="93"/>
      <c r="F14" s="44" t="s">
        <v>119</v>
      </c>
      <c r="G14" s="47" t="s">
        <v>117</v>
      </c>
      <c r="H14" s="48">
        <v>117.31</v>
      </c>
      <c r="I14" s="48">
        <v>0</v>
      </c>
      <c r="J14" s="47" t="s">
        <v>123</v>
      </c>
    </row>
    <row r="15" spans="1:10" s="33" customFormat="1" ht="24" customHeight="1">
      <c r="A15" s="87"/>
      <c r="B15" s="62"/>
      <c r="C15" s="93"/>
      <c r="D15" s="93"/>
      <c r="E15" s="93"/>
      <c r="F15" s="44" t="s">
        <v>164</v>
      </c>
      <c r="G15" s="47" t="s">
        <v>117</v>
      </c>
      <c r="H15" s="15">
        <v>35.92</v>
      </c>
      <c r="I15" s="48">
        <v>0</v>
      </c>
      <c r="J15" s="15" t="s">
        <v>165</v>
      </c>
    </row>
    <row r="16" spans="1:10" s="33" customFormat="1" ht="24" customHeight="1">
      <c r="A16" s="35"/>
      <c r="B16" s="44" t="s">
        <v>81</v>
      </c>
      <c r="C16" s="15" t="s">
        <v>166</v>
      </c>
      <c r="D16" s="15">
        <v>172.79</v>
      </c>
      <c r="E16" s="15"/>
      <c r="F16" s="44">
        <v>13</v>
      </c>
      <c r="G16" s="15" t="s">
        <v>166</v>
      </c>
      <c r="H16" s="49">
        <v>172.79</v>
      </c>
      <c r="I16" s="48">
        <v>0</v>
      </c>
      <c r="J16" s="15"/>
    </row>
    <row r="17" spans="1:10" s="33" customFormat="1" ht="24" customHeight="1">
      <c r="A17" s="85"/>
      <c r="B17" s="63" t="s">
        <v>167</v>
      </c>
      <c r="C17" s="94" t="s">
        <v>168</v>
      </c>
      <c r="D17" s="66">
        <v>221.5</v>
      </c>
      <c r="E17" s="94"/>
      <c r="F17" s="44" t="s">
        <v>169</v>
      </c>
      <c r="G17" s="50" t="s">
        <v>170</v>
      </c>
      <c r="H17" s="49">
        <v>51.48</v>
      </c>
      <c r="I17" s="48">
        <v>0</v>
      </c>
      <c r="J17" s="15" t="s">
        <v>171</v>
      </c>
    </row>
    <row r="18" spans="1:10" s="33" customFormat="1" ht="24" customHeight="1">
      <c r="A18" s="87"/>
      <c r="B18" s="64"/>
      <c r="C18" s="60"/>
      <c r="D18" s="67"/>
      <c r="E18" s="60"/>
      <c r="F18" s="44" t="s">
        <v>167</v>
      </c>
      <c r="G18" s="50" t="s">
        <v>118</v>
      </c>
      <c r="H18" s="15">
        <v>21.18</v>
      </c>
      <c r="I18" s="48">
        <v>0</v>
      </c>
      <c r="J18" s="15" t="s">
        <v>172</v>
      </c>
    </row>
    <row r="19" spans="1:10" s="33" customFormat="1" ht="24" customHeight="1">
      <c r="A19" s="87"/>
      <c r="B19" s="64"/>
      <c r="C19" s="60"/>
      <c r="D19" s="67"/>
      <c r="E19" s="60"/>
      <c r="F19" s="44" t="s">
        <v>115</v>
      </c>
      <c r="G19" s="50" t="s">
        <v>118</v>
      </c>
      <c r="H19" s="15">
        <v>47.59</v>
      </c>
      <c r="I19" s="48">
        <v>0</v>
      </c>
      <c r="J19" s="15" t="s">
        <v>173</v>
      </c>
    </row>
    <row r="20" spans="1:10" s="33" customFormat="1" ht="24" customHeight="1">
      <c r="A20" s="87"/>
      <c r="B20" s="64"/>
      <c r="C20" s="60"/>
      <c r="D20" s="67"/>
      <c r="E20" s="60"/>
      <c r="F20" s="44" t="s">
        <v>115</v>
      </c>
      <c r="G20" s="50" t="s">
        <v>118</v>
      </c>
      <c r="H20" s="15">
        <v>75.76</v>
      </c>
      <c r="I20" s="48">
        <v>0</v>
      </c>
      <c r="J20" s="15" t="s">
        <v>174</v>
      </c>
    </row>
    <row r="21" spans="1:10" s="33" customFormat="1" ht="24" customHeight="1">
      <c r="A21" s="87"/>
      <c r="B21" s="64"/>
      <c r="C21" s="60"/>
      <c r="D21" s="67"/>
      <c r="E21" s="60"/>
      <c r="F21" s="44" t="s">
        <v>115</v>
      </c>
      <c r="G21" s="50" t="s">
        <v>118</v>
      </c>
      <c r="H21" s="15">
        <v>0.16</v>
      </c>
      <c r="I21" s="48">
        <v>0</v>
      </c>
      <c r="J21" s="15" t="s">
        <v>175</v>
      </c>
    </row>
    <row r="22" spans="1:10" s="33" customFormat="1" ht="24" customHeight="1">
      <c r="A22" s="87"/>
      <c r="B22" s="64"/>
      <c r="C22" s="60"/>
      <c r="D22" s="67"/>
      <c r="E22" s="60"/>
      <c r="F22" s="44" t="s">
        <v>115</v>
      </c>
      <c r="G22" s="50" t="s">
        <v>118</v>
      </c>
      <c r="H22" s="15">
        <v>3.72</v>
      </c>
      <c r="I22" s="48">
        <v>0</v>
      </c>
      <c r="J22" s="15" t="s">
        <v>176</v>
      </c>
    </row>
    <row r="23" spans="1:10" s="33" customFormat="1" ht="24" customHeight="1">
      <c r="A23" s="87"/>
      <c r="B23" s="64"/>
      <c r="C23" s="60"/>
      <c r="D23" s="67"/>
      <c r="E23" s="60"/>
      <c r="F23" s="44" t="s">
        <v>115</v>
      </c>
      <c r="G23" s="50" t="s">
        <v>118</v>
      </c>
      <c r="H23" s="15">
        <v>0.07</v>
      </c>
      <c r="I23" s="48">
        <v>0</v>
      </c>
      <c r="J23" s="15" t="s">
        <v>177</v>
      </c>
    </row>
    <row r="24" spans="1:10" s="33" customFormat="1" ht="24" customHeight="1">
      <c r="A24" s="87"/>
      <c r="B24" s="64"/>
      <c r="C24" s="60"/>
      <c r="D24" s="67"/>
      <c r="E24" s="60"/>
      <c r="F24" s="44" t="s">
        <v>115</v>
      </c>
      <c r="G24" s="50" t="s">
        <v>118</v>
      </c>
      <c r="H24" s="15">
        <v>16.76</v>
      </c>
      <c r="I24" s="48">
        <v>0</v>
      </c>
      <c r="J24" s="15" t="s">
        <v>178</v>
      </c>
    </row>
    <row r="25" spans="1:10" s="33" customFormat="1" ht="24" customHeight="1">
      <c r="A25" s="86"/>
      <c r="B25" s="65"/>
      <c r="C25" s="61"/>
      <c r="D25" s="68"/>
      <c r="E25" s="61"/>
      <c r="F25" s="44" t="s">
        <v>115</v>
      </c>
      <c r="G25" s="50" t="s">
        <v>118</v>
      </c>
      <c r="H25" s="15">
        <v>4.78</v>
      </c>
      <c r="I25" s="48">
        <v>0</v>
      </c>
      <c r="J25" s="15" t="s">
        <v>179</v>
      </c>
    </row>
    <row r="26" spans="1:10" s="33" customFormat="1" ht="24" customHeight="1">
      <c r="A26" s="42" t="s">
        <v>141</v>
      </c>
      <c r="B26" s="44"/>
      <c r="C26" s="15" t="s">
        <v>180</v>
      </c>
      <c r="D26" s="15">
        <v>281.74</v>
      </c>
      <c r="E26" s="15">
        <v>302</v>
      </c>
      <c r="F26" s="51"/>
      <c r="G26" s="52" t="s">
        <v>124</v>
      </c>
      <c r="H26" s="15">
        <v>0</v>
      </c>
      <c r="I26" s="15">
        <v>281.74</v>
      </c>
      <c r="J26" s="15"/>
    </row>
    <row r="27" spans="1:10" s="33" customFormat="1" ht="24" customHeight="1">
      <c r="A27" s="85"/>
      <c r="B27" s="82" t="s">
        <v>156</v>
      </c>
      <c r="C27" s="82" t="s">
        <v>142</v>
      </c>
      <c r="D27" s="82" t="s">
        <v>181</v>
      </c>
      <c r="E27" s="82"/>
      <c r="F27" s="44" t="s">
        <v>156</v>
      </c>
      <c r="G27" s="52" t="s">
        <v>125</v>
      </c>
      <c r="H27" s="15">
        <v>0</v>
      </c>
      <c r="I27" s="15">
        <v>28.45</v>
      </c>
      <c r="J27" s="15"/>
    </row>
    <row r="28" spans="1:10" s="33" customFormat="1" ht="24" customHeight="1">
      <c r="A28" s="87"/>
      <c r="B28" s="83"/>
      <c r="C28" s="83"/>
      <c r="D28" s="83"/>
      <c r="E28" s="83"/>
      <c r="F28" s="44" t="s">
        <v>143</v>
      </c>
      <c r="G28" s="52" t="s">
        <v>126</v>
      </c>
      <c r="H28" s="15">
        <v>0</v>
      </c>
      <c r="I28" s="15">
        <v>5.39</v>
      </c>
      <c r="J28" s="15"/>
    </row>
    <row r="29" spans="1:10" s="33" customFormat="1" ht="24" customHeight="1">
      <c r="A29" s="87"/>
      <c r="B29" s="83"/>
      <c r="C29" s="83"/>
      <c r="D29" s="83"/>
      <c r="E29" s="83"/>
      <c r="F29" s="44" t="s">
        <v>144</v>
      </c>
      <c r="G29" s="52" t="s">
        <v>127</v>
      </c>
      <c r="H29" s="15">
        <v>0</v>
      </c>
      <c r="I29" s="15">
        <v>2.94</v>
      </c>
      <c r="J29" s="15"/>
    </row>
    <row r="30" spans="1:10" s="33" customFormat="1" ht="24" customHeight="1">
      <c r="A30" s="87"/>
      <c r="B30" s="83"/>
      <c r="C30" s="83"/>
      <c r="D30" s="83"/>
      <c r="E30" s="83"/>
      <c r="F30" s="44" t="s">
        <v>145</v>
      </c>
      <c r="G30" s="52" t="s">
        <v>128</v>
      </c>
      <c r="H30" s="15">
        <v>0</v>
      </c>
      <c r="I30" s="15">
        <v>4.68</v>
      </c>
      <c r="J30" s="15"/>
    </row>
    <row r="31" spans="1:10" s="33" customFormat="1" ht="24" customHeight="1">
      <c r="A31" s="87"/>
      <c r="B31" s="83"/>
      <c r="C31" s="83"/>
      <c r="D31" s="83"/>
      <c r="E31" s="83"/>
      <c r="F31" s="44" t="s">
        <v>146</v>
      </c>
      <c r="G31" s="52" t="s">
        <v>129</v>
      </c>
      <c r="H31" s="15">
        <v>0</v>
      </c>
      <c r="I31" s="15">
        <v>10.17</v>
      </c>
      <c r="J31" s="15"/>
    </row>
    <row r="32" spans="1:10" s="33" customFormat="1" ht="24" customHeight="1">
      <c r="A32" s="87"/>
      <c r="B32" s="83"/>
      <c r="C32" s="83"/>
      <c r="D32" s="83"/>
      <c r="E32" s="83"/>
      <c r="F32" s="44" t="s">
        <v>147</v>
      </c>
      <c r="G32" s="52" t="s">
        <v>130</v>
      </c>
      <c r="H32" s="15">
        <v>0</v>
      </c>
      <c r="I32" s="15">
        <v>6.1</v>
      </c>
      <c r="J32" s="15"/>
    </row>
    <row r="33" spans="1:10" s="33" customFormat="1" ht="24" customHeight="1">
      <c r="A33" s="87"/>
      <c r="B33" s="83"/>
      <c r="C33" s="83"/>
      <c r="D33" s="83"/>
      <c r="E33" s="83"/>
      <c r="F33" s="44">
        <v>11</v>
      </c>
      <c r="G33" s="52" t="s">
        <v>131</v>
      </c>
      <c r="H33" s="15">
        <v>0</v>
      </c>
      <c r="I33" s="15">
        <v>59.64</v>
      </c>
      <c r="J33" s="15"/>
    </row>
    <row r="34" spans="1:10" s="33" customFormat="1" ht="24" customHeight="1">
      <c r="A34" s="87"/>
      <c r="B34" s="83"/>
      <c r="C34" s="83"/>
      <c r="D34" s="83"/>
      <c r="E34" s="83"/>
      <c r="F34" s="51">
        <v>23</v>
      </c>
      <c r="G34" s="52" t="s">
        <v>133</v>
      </c>
      <c r="H34" s="15">
        <v>0</v>
      </c>
      <c r="I34" s="15">
        <v>32.42</v>
      </c>
      <c r="J34" s="15"/>
    </row>
    <row r="35" spans="1:10" s="33" customFormat="1" ht="24" customHeight="1">
      <c r="A35" s="86"/>
      <c r="B35" s="84"/>
      <c r="C35" s="84"/>
      <c r="D35" s="84"/>
      <c r="E35" s="84"/>
      <c r="F35" s="51">
        <v>30</v>
      </c>
      <c r="G35" s="52" t="s">
        <v>134</v>
      </c>
      <c r="H35" s="15">
        <v>0</v>
      </c>
      <c r="I35" s="15">
        <v>0.59</v>
      </c>
      <c r="J35" s="15"/>
    </row>
    <row r="36" spans="1:10" s="33" customFormat="1" ht="24" customHeight="1">
      <c r="A36" s="43"/>
      <c r="B36" s="44" t="s">
        <v>148</v>
      </c>
      <c r="C36" s="15" t="s">
        <v>149</v>
      </c>
      <c r="D36" s="15">
        <v>8.13</v>
      </c>
      <c r="E36" s="15"/>
      <c r="F36" s="44">
        <v>16</v>
      </c>
      <c r="G36" s="52" t="s">
        <v>132</v>
      </c>
      <c r="H36" s="15">
        <v>0</v>
      </c>
      <c r="I36" s="15">
        <v>8.13</v>
      </c>
      <c r="J36" s="15"/>
    </row>
    <row r="37" spans="1:10" s="33" customFormat="1" ht="24" customHeight="1">
      <c r="A37" s="43"/>
      <c r="B37" s="44" t="s">
        <v>145</v>
      </c>
      <c r="C37" s="15" t="s">
        <v>150</v>
      </c>
      <c r="D37" s="15">
        <v>5.08</v>
      </c>
      <c r="E37" s="15"/>
      <c r="F37" s="44">
        <v>17</v>
      </c>
      <c r="G37" s="52" t="s">
        <v>31</v>
      </c>
      <c r="H37" s="15">
        <v>0</v>
      </c>
      <c r="I37" s="15">
        <v>5.08</v>
      </c>
      <c r="J37" s="15"/>
    </row>
    <row r="38" spans="1:10" s="33" customFormat="1" ht="24" customHeight="1">
      <c r="A38" s="43"/>
      <c r="B38" s="44" t="s">
        <v>147</v>
      </c>
      <c r="C38" s="52" t="s">
        <v>135</v>
      </c>
      <c r="D38" s="15">
        <v>104</v>
      </c>
      <c r="E38" s="15"/>
      <c r="F38" s="51">
        <v>31</v>
      </c>
      <c r="G38" s="52" t="s">
        <v>135</v>
      </c>
      <c r="H38" s="15">
        <v>0</v>
      </c>
      <c r="I38" s="15">
        <v>104</v>
      </c>
      <c r="J38" s="15"/>
    </row>
    <row r="39" spans="1:10" s="33" customFormat="1" ht="24" customHeight="1">
      <c r="A39" s="85"/>
      <c r="B39" s="82" t="s">
        <v>151</v>
      </c>
      <c r="C39" s="82" t="s">
        <v>136</v>
      </c>
      <c r="D39" s="82" t="s">
        <v>152</v>
      </c>
      <c r="E39" s="82"/>
      <c r="F39" s="51" t="s">
        <v>151</v>
      </c>
      <c r="G39" s="52" t="s">
        <v>136</v>
      </c>
      <c r="H39" s="15">
        <v>0</v>
      </c>
      <c r="I39" s="15">
        <v>1.79</v>
      </c>
      <c r="J39" s="15" t="s">
        <v>153</v>
      </c>
    </row>
    <row r="40" spans="1:10" s="33" customFormat="1" ht="24" customHeight="1">
      <c r="A40" s="86"/>
      <c r="B40" s="84"/>
      <c r="C40" s="84"/>
      <c r="D40" s="84"/>
      <c r="E40" s="84"/>
      <c r="F40" s="51">
        <v>99</v>
      </c>
      <c r="G40" s="52" t="s">
        <v>136</v>
      </c>
      <c r="H40" s="15">
        <v>0</v>
      </c>
      <c r="I40" s="15">
        <v>12.36</v>
      </c>
      <c r="J40" s="15"/>
    </row>
    <row r="41" spans="1:10" s="33" customFormat="1" ht="24" customHeight="1">
      <c r="A41" s="42" t="s">
        <v>188</v>
      </c>
      <c r="B41" s="44"/>
      <c r="C41" s="52" t="s">
        <v>137</v>
      </c>
      <c r="D41" s="15">
        <v>188.91</v>
      </c>
      <c r="E41" s="15">
        <v>303</v>
      </c>
      <c r="F41" s="51"/>
      <c r="G41" s="52" t="s">
        <v>137</v>
      </c>
      <c r="H41" s="15">
        <v>188.91</v>
      </c>
      <c r="I41" s="33">
        <v>0</v>
      </c>
      <c r="J41" s="15"/>
    </row>
    <row r="42" spans="1:10" s="33" customFormat="1" ht="24" customHeight="1">
      <c r="A42" s="35"/>
      <c r="B42" s="44" t="s">
        <v>114</v>
      </c>
      <c r="C42" s="15" t="s">
        <v>189</v>
      </c>
      <c r="D42" s="15">
        <v>2.7</v>
      </c>
      <c r="E42" s="15"/>
      <c r="F42" s="53" t="s">
        <v>140</v>
      </c>
      <c r="G42" s="54" t="s">
        <v>138</v>
      </c>
      <c r="H42" s="15">
        <v>2.7</v>
      </c>
      <c r="I42" s="33">
        <v>0</v>
      </c>
      <c r="J42" s="15" t="s">
        <v>182</v>
      </c>
    </row>
    <row r="43" spans="1:10" s="33" customFormat="1" ht="24" customHeight="1">
      <c r="A43" s="85"/>
      <c r="B43" s="85" t="s">
        <v>116</v>
      </c>
      <c r="C43" s="85" t="s">
        <v>139</v>
      </c>
      <c r="D43" s="88">
        <v>186.21</v>
      </c>
      <c r="E43" s="94"/>
      <c r="F43" s="51" t="s">
        <v>114</v>
      </c>
      <c r="G43" s="52" t="s">
        <v>139</v>
      </c>
      <c r="H43" s="15">
        <v>81.71</v>
      </c>
      <c r="I43" s="33">
        <v>0</v>
      </c>
      <c r="J43" s="15" t="s">
        <v>183</v>
      </c>
    </row>
    <row r="44" spans="1:10" s="33" customFormat="1" ht="24" customHeight="1">
      <c r="A44" s="87"/>
      <c r="B44" s="87"/>
      <c r="C44" s="83"/>
      <c r="D44" s="100"/>
      <c r="E44" s="61"/>
      <c r="F44" s="51" t="s">
        <v>114</v>
      </c>
      <c r="G44" s="52" t="s">
        <v>139</v>
      </c>
      <c r="H44" s="15">
        <v>29.34</v>
      </c>
      <c r="I44" s="33">
        <v>0</v>
      </c>
      <c r="J44" s="15" t="s">
        <v>184</v>
      </c>
    </row>
    <row r="45" spans="1:10" s="33" customFormat="1" ht="24" customHeight="1">
      <c r="A45" s="87"/>
      <c r="B45" s="87"/>
      <c r="C45" s="83"/>
      <c r="D45" s="100"/>
      <c r="E45" s="94"/>
      <c r="F45" s="51" t="s">
        <v>116</v>
      </c>
      <c r="G45" s="52" t="s">
        <v>139</v>
      </c>
      <c r="H45" s="15">
        <v>51.48</v>
      </c>
      <c r="I45" s="33">
        <v>0</v>
      </c>
      <c r="J45" s="15" t="s">
        <v>185</v>
      </c>
    </row>
    <row r="46" spans="1:10" s="33" customFormat="1" ht="24" customHeight="1">
      <c r="A46" s="87"/>
      <c r="B46" s="87"/>
      <c r="C46" s="83"/>
      <c r="D46" s="100"/>
      <c r="E46" s="60"/>
      <c r="F46" s="51" t="s">
        <v>116</v>
      </c>
      <c r="G46" s="52" t="s">
        <v>139</v>
      </c>
      <c r="H46" s="15">
        <v>22.08</v>
      </c>
      <c r="I46" s="33">
        <v>0</v>
      </c>
      <c r="J46" s="15" t="s">
        <v>186</v>
      </c>
    </row>
    <row r="47" spans="1:10" s="33" customFormat="1" ht="24" customHeight="1">
      <c r="A47" s="86"/>
      <c r="B47" s="86"/>
      <c r="C47" s="84"/>
      <c r="D47" s="101"/>
      <c r="E47" s="61"/>
      <c r="F47" s="51" t="s">
        <v>115</v>
      </c>
      <c r="G47" s="52" t="s">
        <v>139</v>
      </c>
      <c r="H47" s="15">
        <v>1.6</v>
      </c>
      <c r="I47" s="33">
        <v>0</v>
      </c>
      <c r="J47" s="15" t="s">
        <v>187</v>
      </c>
    </row>
    <row r="48" spans="1:10" s="33" customFormat="1" ht="24" customHeight="1">
      <c r="A48" s="41"/>
      <c r="B48" s="93" t="s">
        <v>5</v>
      </c>
      <c r="C48" s="93"/>
      <c r="D48" s="15">
        <f>SUM(D6+D26+D41)</f>
        <v>2802.1099999999997</v>
      </c>
      <c r="E48" s="15"/>
      <c r="F48" s="44"/>
      <c r="G48" s="15"/>
      <c r="H48" s="15">
        <f>SUM(H6+H26+H41)</f>
        <v>2520.37</v>
      </c>
      <c r="I48" s="15">
        <f>SUM(I6+I26+I41)</f>
        <v>281.74</v>
      </c>
      <c r="J48" s="15"/>
    </row>
  </sheetData>
  <sheetProtection/>
  <mergeCells count="43">
    <mergeCell ref="B48:C48"/>
    <mergeCell ref="A4:B4"/>
    <mergeCell ref="C17:C25"/>
    <mergeCell ref="D17:D25"/>
    <mergeCell ref="D43:D47"/>
    <mergeCell ref="C43:C47"/>
    <mergeCell ref="A43:A47"/>
    <mergeCell ref="B43:B47"/>
    <mergeCell ref="B17:B25"/>
    <mergeCell ref="A17:A25"/>
    <mergeCell ref="E43:E44"/>
    <mergeCell ref="E45:E47"/>
    <mergeCell ref="E17:E25"/>
    <mergeCell ref="A3:D3"/>
    <mergeCell ref="E3:I3"/>
    <mergeCell ref="C10:C15"/>
    <mergeCell ref="B10:B15"/>
    <mergeCell ref="C4:C5"/>
    <mergeCell ref="G4:G5"/>
    <mergeCell ref="B7:B9"/>
    <mergeCell ref="A7:A9"/>
    <mergeCell ref="E4:F4"/>
    <mergeCell ref="C7:C9"/>
    <mergeCell ref="J3:J4"/>
    <mergeCell ref="A10:A15"/>
    <mergeCell ref="A1:J1"/>
    <mergeCell ref="H4:H5"/>
    <mergeCell ref="E10:E15"/>
    <mergeCell ref="E7:E9"/>
    <mergeCell ref="I4:I5"/>
    <mergeCell ref="D4:D5"/>
    <mergeCell ref="D7:D9"/>
    <mergeCell ref="D10:D15"/>
    <mergeCell ref="E39:E40"/>
    <mergeCell ref="A27:A35"/>
    <mergeCell ref="A39:A40"/>
    <mergeCell ref="B39:B40"/>
    <mergeCell ref="C39:C40"/>
    <mergeCell ref="D39:D40"/>
    <mergeCell ref="B27:B35"/>
    <mergeCell ref="C27:C35"/>
    <mergeCell ref="D27:D35"/>
    <mergeCell ref="E27:E35"/>
  </mergeCells>
  <printOptions/>
  <pageMargins left="0.7" right="0.7" top="0.75" bottom="0.75" header="0.3" footer="0.3"/>
  <pageSetup fitToHeight="1" fitToWidth="1" horizontalDpi="200" verticalDpi="2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0.25" customHeight="1">
      <c r="A2" s="16" t="s">
        <v>193</v>
      </c>
      <c r="B2" s="10"/>
      <c r="C2" s="10"/>
      <c r="D2" s="10"/>
      <c r="E2" s="10"/>
      <c r="F2" s="10"/>
      <c r="G2" s="16"/>
      <c r="H2" s="10"/>
      <c r="I2" s="10"/>
      <c r="J2" s="10"/>
      <c r="K2" s="10"/>
      <c r="L2" s="10"/>
      <c r="M2" s="10"/>
      <c r="N2" s="10"/>
      <c r="O2" s="10"/>
      <c r="P2" s="10"/>
      <c r="Q2" s="36" t="s">
        <v>61</v>
      </c>
      <c r="R2" s="36"/>
    </row>
    <row r="3" spans="1:18" ht="48.75" customHeight="1">
      <c r="A3" s="37" t="s">
        <v>70</v>
      </c>
      <c r="B3" s="37"/>
      <c r="C3" s="37"/>
      <c r="D3" s="37"/>
      <c r="E3" s="37"/>
      <c r="F3" s="37"/>
      <c r="G3" s="37" t="s">
        <v>73</v>
      </c>
      <c r="H3" s="37"/>
      <c r="I3" s="37"/>
      <c r="J3" s="37"/>
      <c r="K3" s="37"/>
      <c r="L3" s="37"/>
      <c r="M3" s="37" t="s">
        <v>71</v>
      </c>
      <c r="N3" s="37"/>
      <c r="O3" s="37"/>
      <c r="P3" s="37"/>
      <c r="Q3" s="37"/>
      <c r="R3" s="37"/>
    </row>
    <row r="4" spans="1:18" ht="48.75" customHeight="1">
      <c r="A4" s="58" t="s">
        <v>5</v>
      </c>
      <c r="B4" s="59" t="s">
        <v>29</v>
      </c>
      <c r="C4" s="58" t="s">
        <v>30</v>
      </c>
      <c r="D4" s="58"/>
      <c r="E4" s="58"/>
      <c r="F4" s="59" t="s">
        <v>31</v>
      </c>
      <c r="G4" s="58" t="s">
        <v>5</v>
      </c>
      <c r="H4" s="59" t="s">
        <v>72</v>
      </c>
      <c r="I4" s="58" t="s">
        <v>30</v>
      </c>
      <c r="J4" s="58"/>
      <c r="K4" s="58"/>
      <c r="L4" s="59" t="s">
        <v>31</v>
      </c>
      <c r="M4" s="58" t="s">
        <v>5</v>
      </c>
      <c r="N4" s="59" t="s">
        <v>29</v>
      </c>
      <c r="O4" s="58" t="s">
        <v>30</v>
      </c>
      <c r="P4" s="58"/>
      <c r="Q4" s="58"/>
      <c r="R4" s="59" t="s">
        <v>31</v>
      </c>
    </row>
    <row r="5" spans="1:18" ht="52.5" customHeight="1">
      <c r="A5" s="58"/>
      <c r="B5" s="59"/>
      <c r="C5" s="6" t="s">
        <v>22</v>
      </c>
      <c r="D5" s="6" t="s">
        <v>32</v>
      </c>
      <c r="E5" s="6" t="s">
        <v>33</v>
      </c>
      <c r="F5" s="59"/>
      <c r="G5" s="58"/>
      <c r="H5" s="59"/>
      <c r="I5" s="6" t="s">
        <v>22</v>
      </c>
      <c r="J5" s="6" t="s">
        <v>32</v>
      </c>
      <c r="K5" s="6" t="s">
        <v>33</v>
      </c>
      <c r="L5" s="59"/>
      <c r="M5" s="58"/>
      <c r="N5" s="59"/>
      <c r="O5" s="6" t="s">
        <v>22</v>
      </c>
      <c r="P5" s="6" t="s">
        <v>32</v>
      </c>
      <c r="Q5" s="6" t="s">
        <v>33</v>
      </c>
      <c r="R5" s="59"/>
    </row>
    <row r="6" spans="1:18" ht="43.5" customHeight="1">
      <c r="A6" s="55">
        <v>645.64</v>
      </c>
      <c r="B6" s="55">
        <v>0</v>
      </c>
      <c r="C6" s="55">
        <v>304.8</v>
      </c>
      <c r="D6" s="55">
        <v>200.8</v>
      </c>
      <c r="E6" s="55">
        <v>104</v>
      </c>
      <c r="F6" s="55">
        <v>340.84</v>
      </c>
      <c r="G6" s="4">
        <f>SUM(I6+L6)</f>
        <v>715.87</v>
      </c>
      <c r="H6" s="4">
        <v>0</v>
      </c>
      <c r="I6" s="4">
        <v>435.5</v>
      </c>
      <c r="J6" s="4">
        <v>181.6</v>
      </c>
      <c r="K6" s="4">
        <v>253.9</v>
      </c>
      <c r="L6" s="4">
        <v>280.37</v>
      </c>
      <c r="M6" s="4">
        <v>445.08</v>
      </c>
      <c r="N6" s="4">
        <v>0</v>
      </c>
      <c r="O6" s="4">
        <v>104</v>
      </c>
      <c r="P6" s="4">
        <v>0</v>
      </c>
      <c r="Q6" s="4">
        <v>104</v>
      </c>
      <c r="R6" s="4">
        <v>341.08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19" t="s">
        <v>69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57" t="s">
        <v>74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38" t="s">
        <v>34</v>
      </c>
      <c r="B1" s="38"/>
      <c r="C1" s="38"/>
      <c r="D1" s="38"/>
      <c r="E1" s="38"/>
      <c r="F1" s="38"/>
    </row>
    <row r="2" spans="1:6" ht="21" customHeight="1">
      <c r="A2" s="40" t="s">
        <v>193</v>
      </c>
      <c r="B2" s="40"/>
      <c r="E2" s="36" t="s">
        <v>62</v>
      </c>
      <c r="F2" s="36"/>
    </row>
    <row r="3" spans="1:6" ht="40.5" customHeight="1">
      <c r="A3" s="39" t="s">
        <v>20</v>
      </c>
      <c r="B3" s="39" t="s">
        <v>35</v>
      </c>
      <c r="C3" s="39" t="s">
        <v>36</v>
      </c>
      <c r="D3" s="39" t="s">
        <v>37</v>
      </c>
      <c r="E3" s="39"/>
      <c r="F3" s="39"/>
    </row>
    <row r="4" spans="1:6" ht="31.5" customHeight="1">
      <c r="A4" s="39"/>
      <c r="B4" s="39"/>
      <c r="C4" s="39"/>
      <c r="D4" s="20" t="s">
        <v>5</v>
      </c>
      <c r="E4" s="20" t="s">
        <v>23</v>
      </c>
      <c r="F4" s="20" t="s">
        <v>24</v>
      </c>
    </row>
    <row r="5" spans="1:6" ht="27" customHeight="1">
      <c r="A5" s="4"/>
      <c r="B5" s="4"/>
      <c r="C5" s="4"/>
      <c r="D5" s="4">
        <v>0</v>
      </c>
      <c r="E5" s="4">
        <v>0</v>
      </c>
      <c r="F5" s="4">
        <v>0</v>
      </c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58" t="s">
        <v>5</v>
      </c>
      <c r="B20" s="58"/>
      <c r="C20" s="4"/>
      <c r="D20" s="4"/>
      <c r="E20" s="4"/>
      <c r="F20" s="4"/>
    </row>
    <row r="21" spans="1:6" ht="18.75">
      <c r="A21" s="57" t="s">
        <v>67</v>
      </c>
      <c r="B21" s="57"/>
      <c r="C21" s="57"/>
      <c r="D21" s="57"/>
      <c r="E21" s="57"/>
      <c r="F21" s="57"/>
    </row>
    <row r="22" spans="1:6" ht="18.75">
      <c r="A22" s="57" t="s">
        <v>191</v>
      </c>
      <c r="B22" s="57"/>
      <c r="C22" s="57"/>
      <c r="D22" s="57"/>
      <c r="E22" s="57"/>
      <c r="F22" s="57"/>
    </row>
    <row r="23" ht="13.5">
      <c r="A23" t="s">
        <v>192</v>
      </c>
    </row>
  </sheetData>
  <sheetProtection/>
  <mergeCells count="10">
    <mergeCell ref="A1:F1"/>
    <mergeCell ref="A21:F21"/>
    <mergeCell ref="A22:F22"/>
    <mergeCell ref="A20:B20"/>
    <mergeCell ref="E2:F2"/>
    <mergeCell ref="A3:A4"/>
    <mergeCell ref="B3:B4"/>
    <mergeCell ref="C3:C4"/>
    <mergeCell ref="D3:F3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38" t="s">
        <v>75</v>
      </c>
      <c r="B1" s="38"/>
      <c r="C1" s="38"/>
      <c r="D1" s="38"/>
    </row>
    <row r="2" spans="1:4" ht="21" customHeight="1">
      <c r="A2" s="2" t="s">
        <v>193</v>
      </c>
      <c r="D2" s="21" t="s">
        <v>63</v>
      </c>
    </row>
    <row r="3" spans="1:4" ht="27.75" customHeight="1">
      <c r="A3" s="89" t="s">
        <v>1</v>
      </c>
      <c r="B3" s="89"/>
      <c r="C3" s="89" t="s">
        <v>2</v>
      </c>
      <c r="D3" s="89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38</v>
      </c>
      <c r="B5" s="24">
        <v>4385.03</v>
      </c>
      <c r="C5" s="26" t="s">
        <v>11</v>
      </c>
      <c r="D5" s="27">
        <v>3699.35</v>
      </c>
    </row>
    <row r="6" spans="1:4" ht="27.75" customHeight="1">
      <c r="A6" s="9" t="s">
        <v>39</v>
      </c>
      <c r="B6" s="8"/>
      <c r="C6" s="26" t="s">
        <v>88</v>
      </c>
      <c r="D6" s="27">
        <v>50</v>
      </c>
    </row>
    <row r="7" spans="1:4" ht="27.75" customHeight="1">
      <c r="A7" s="9" t="s">
        <v>40</v>
      </c>
      <c r="B7" s="8"/>
      <c r="C7" s="26" t="s">
        <v>89</v>
      </c>
      <c r="D7" s="27">
        <v>309.66</v>
      </c>
    </row>
    <row r="8" spans="1:4" ht="27.75" customHeight="1">
      <c r="A8" s="9" t="s">
        <v>41</v>
      </c>
      <c r="B8" s="8"/>
      <c r="C8" s="26" t="s">
        <v>90</v>
      </c>
      <c r="D8" s="27">
        <v>153.23</v>
      </c>
    </row>
    <row r="9" spans="1:4" ht="27.75" customHeight="1">
      <c r="A9" s="9" t="s">
        <v>42</v>
      </c>
      <c r="B9" s="8"/>
      <c r="C9" s="26" t="s">
        <v>91</v>
      </c>
      <c r="D9" s="27">
        <v>172.79</v>
      </c>
    </row>
    <row r="10" spans="1:4" ht="27.75" customHeight="1">
      <c r="A10" s="8"/>
      <c r="B10" s="8"/>
      <c r="C10" s="9" t="s">
        <v>14</v>
      </c>
      <c r="D10" s="8"/>
    </row>
    <row r="11" spans="1:4" ht="27.75" customHeight="1">
      <c r="A11" s="8" t="s">
        <v>43</v>
      </c>
      <c r="B11" s="24">
        <v>4385.03</v>
      </c>
      <c r="C11" s="8" t="s">
        <v>44</v>
      </c>
      <c r="D11" s="24">
        <v>4385.03</v>
      </c>
    </row>
    <row r="12" spans="1:4" ht="27.75" customHeight="1">
      <c r="A12" s="9" t="s">
        <v>45</v>
      </c>
      <c r="B12" s="8"/>
      <c r="C12" s="8"/>
      <c r="D12" s="8"/>
    </row>
    <row r="13" spans="1:4" ht="27.75" customHeight="1">
      <c r="A13" s="9" t="s">
        <v>46</v>
      </c>
      <c r="B13" s="9"/>
      <c r="C13" s="9" t="s">
        <v>47</v>
      </c>
      <c r="D13" s="8"/>
    </row>
    <row r="14" spans="1:4" ht="27.75" customHeight="1">
      <c r="A14" s="8"/>
      <c r="B14" s="8"/>
      <c r="C14" s="8"/>
      <c r="D14" s="8"/>
    </row>
    <row r="15" spans="1:4" ht="27.75" customHeight="1">
      <c r="A15" s="8" t="s">
        <v>16</v>
      </c>
      <c r="B15" s="24">
        <v>4385.03</v>
      </c>
      <c r="C15" s="8" t="s">
        <v>17</v>
      </c>
      <c r="D15" s="24">
        <v>4385.03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6" sqref="E6"/>
    </sheetView>
  </sheetViews>
  <sheetFormatPr defaultColWidth="9.00390625" defaultRowHeight="27.75" customHeight="1"/>
  <cols>
    <col min="2" max="2" width="28.75390625" style="0" customWidth="1"/>
    <col min="3" max="3" width="8.625" style="0" customWidth="1"/>
    <col min="4" max="4" width="5.25390625" style="0" customWidth="1"/>
    <col min="5" max="5" width="10.625" style="0" customWidth="1"/>
    <col min="6" max="12" width="10.125" style="0" customWidth="1"/>
  </cols>
  <sheetData>
    <row r="1" spans="1:12" ht="44.2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7.75" customHeight="1">
      <c r="A2" s="69" t="s">
        <v>193</v>
      </c>
      <c r="B2" s="69"/>
      <c r="K2" s="95" t="s">
        <v>61</v>
      </c>
      <c r="L2" s="95"/>
    </row>
    <row r="3" spans="1:12" ht="48.75" customHeight="1">
      <c r="A3" s="59" t="s">
        <v>49</v>
      </c>
      <c r="B3" s="59"/>
      <c r="C3" s="97" t="s">
        <v>5</v>
      </c>
      <c r="D3" s="97" t="s">
        <v>46</v>
      </c>
      <c r="E3" s="97" t="s">
        <v>50</v>
      </c>
      <c r="F3" s="97" t="s">
        <v>64</v>
      </c>
      <c r="G3" s="97" t="s">
        <v>51</v>
      </c>
      <c r="H3" s="97" t="s">
        <v>52</v>
      </c>
      <c r="I3" s="97" t="s">
        <v>53</v>
      </c>
      <c r="J3" s="97" t="s">
        <v>54</v>
      </c>
      <c r="K3" s="97" t="s">
        <v>55</v>
      </c>
      <c r="L3" s="97" t="s">
        <v>45</v>
      </c>
    </row>
    <row r="4" spans="1:12" ht="32.25" customHeight="1">
      <c r="A4" s="4" t="s">
        <v>20</v>
      </c>
      <c r="B4" s="7" t="s">
        <v>21</v>
      </c>
      <c r="C4" s="98"/>
      <c r="D4" s="98">
        <v>0</v>
      </c>
      <c r="E4" s="98"/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</row>
    <row r="5" spans="1:12" ht="24.75" customHeight="1">
      <c r="A5" s="29">
        <v>201</v>
      </c>
      <c r="B5" s="29" t="s">
        <v>25</v>
      </c>
      <c r="C5" s="4">
        <f aca="true" t="shared" si="0" ref="C5:C27">SUM(D5:L5)</f>
        <v>3699.35</v>
      </c>
      <c r="D5" s="4">
        <v>0</v>
      </c>
      <c r="E5" s="28">
        <v>3699.35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2" ht="24.75" customHeight="1">
      <c r="A6" s="29">
        <v>20103</v>
      </c>
      <c r="B6" s="29" t="s">
        <v>93</v>
      </c>
      <c r="C6" s="4">
        <f t="shared" si="0"/>
        <v>3699.35</v>
      </c>
      <c r="D6" s="4">
        <v>0</v>
      </c>
      <c r="E6" s="28">
        <v>3699.35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24.75" customHeight="1">
      <c r="A7" s="29">
        <v>2010301</v>
      </c>
      <c r="B7" s="29" t="s">
        <v>26</v>
      </c>
      <c r="C7" s="4">
        <f t="shared" si="0"/>
        <v>2533.62</v>
      </c>
      <c r="D7" s="4">
        <v>0</v>
      </c>
      <c r="E7" s="28">
        <v>2533.62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24.75" customHeight="1">
      <c r="A8" s="29">
        <v>2010308</v>
      </c>
      <c r="B8" s="29" t="s">
        <v>94</v>
      </c>
      <c r="C8" s="4">
        <f t="shared" si="0"/>
        <v>80</v>
      </c>
      <c r="D8" s="4">
        <v>0</v>
      </c>
      <c r="E8" s="28">
        <v>80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24.75" customHeight="1">
      <c r="A9" s="29">
        <v>2010399</v>
      </c>
      <c r="B9" s="29" t="s">
        <v>95</v>
      </c>
      <c r="C9" s="4">
        <f t="shared" si="0"/>
        <v>1085.73</v>
      </c>
      <c r="D9" s="4">
        <v>0</v>
      </c>
      <c r="E9" s="28">
        <v>1085.73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24.75" customHeight="1">
      <c r="A10" s="29">
        <v>203</v>
      </c>
      <c r="B10" s="29" t="s">
        <v>96</v>
      </c>
      <c r="C10" s="4">
        <f t="shared" si="0"/>
        <v>50</v>
      </c>
      <c r="D10" s="4">
        <v>0</v>
      </c>
      <c r="E10" s="28">
        <v>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24.75" customHeight="1">
      <c r="A11" s="29">
        <v>20306</v>
      </c>
      <c r="B11" s="29" t="s">
        <v>97</v>
      </c>
      <c r="C11" s="4">
        <f t="shared" si="0"/>
        <v>50</v>
      </c>
      <c r="D11" s="4">
        <v>0</v>
      </c>
      <c r="E11" s="28">
        <v>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24.75" customHeight="1">
      <c r="A12" s="29">
        <v>2030699</v>
      </c>
      <c r="B12" s="29" t="s">
        <v>98</v>
      </c>
      <c r="C12" s="4">
        <f t="shared" si="0"/>
        <v>50</v>
      </c>
      <c r="D12" s="4">
        <v>0</v>
      </c>
      <c r="E12" s="28">
        <v>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24.75" customHeight="1">
      <c r="A13" s="29">
        <v>208</v>
      </c>
      <c r="B13" s="29" t="s">
        <v>99</v>
      </c>
      <c r="C13" s="4">
        <f t="shared" si="0"/>
        <v>309.66</v>
      </c>
      <c r="D13" s="4">
        <v>0</v>
      </c>
      <c r="E13" s="28">
        <v>309.66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24.75" customHeight="1">
      <c r="A14" s="29">
        <v>20805</v>
      </c>
      <c r="B14" s="29" t="s">
        <v>100</v>
      </c>
      <c r="C14" s="4">
        <f t="shared" si="0"/>
        <v>295.99</v>
      </c>
      <c r="D14" s="4">
        <v>0</v>
      </c>
      <c r="E14" s="28">
        <v>295.99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24.75" customHeight="1">
      <c r="A15" s="29">
        <v>2080501</v>
      </c>
      <c r="B15" s="29" t="s">
        <v>101</v>
      </c>
      <c r="C15" s="4">
        <f t="shared" si="0"/>
        <v>2.7</v>
      </c>
      <c r="D15" s="4">
        <v>0</v>
      </c>
      <c r="E15" s="28">
        <v>2.7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24.75" customHeight="1">
      <c r="A16" s="29">
        <v>2080505</v>
      </c>
      <c r="B16" s="29" t="s">
        <v>102</v>
      </c>
      <c r="C16" s="4">
        <f t="shared" si="0"/>
        <v>293.29</v>
      </c>
      <c r="D16" s="4">
        <v>0</v>
      </c>
      <c r="E16" s="28">
        <v>293.29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24.75" customHeight="1">
      <c r="A17" s="29">
        <v>20827</v>
      </c>
      <c r="B17" s="29" t="s">
        <v>103</v>
      </c>
      <c r="C17" s="4">
        <f t="shared" si="0"/>
        <v>13.67</v>
      </c>
      <c r="D17" s="4">
        <v>0</v>
      </c>
      <c r="E17" s="28">
        <v>13.67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24.75" customHeight="1">
      <c r="A18" s="29">
        <v>2082701</v>
      </c>
      <c r="B18" s="29" t="s">
        <v>104</v>
      </c>
      <c r="C18" s="4">
        <f t="shared" si="0"/>
        <v>0.48</v>
      </c>
      <c r="D18" s="4">
        <v>0</v>
      </c>
      <c r="E18" s="28">
        <v>0.48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24.75" customHeight="1">
      <c r="A19" s="29">
        <v>2082702</v>
      </c>
      <c r="B19" s="29" t="s">
        <v>105</v>
      </c>
      <c r="C19" s="4">
        <f t="shared" si="0"/>
        <v>2.93</v>
      </c>
      <c r="D19" s="4">
        <v>0</v>
      </c>
      <c r="E19" s="28">
        <v>2.93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24.75" customHeight="1">
      <c r="A20" s="29">
        <v>2082703</v>
      </c>
      <c r="B20" s="29" t="s">
        <v>106</v>
      </c>
      <c r="C20" s="4">
        <f t="shared" si="0"/>
        <v>10.26</v>
      </c>
      <c r="D20" s="4">
        <v>0</v>
      </c>
      <c r="E20" s="28">
        <v>10.26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ht="24.75" customHeight="1">
      <c r="A21" s="29">
        <v>210</v>
      </c>
      <c r="B21" s="29" t="s">
        <v>107</v>
      </c>
      <c r="C21" s="4">
        <f t="shared" si="0"/>
        <v>153.23000000000002</v>
      </c>
      <c r="D21" s="4">
        <v>0</v>
      </c>
      <c r="E21" s="28">
        <v>153.23000000000002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2" ht="24.75" customHeight="1">
      <c r="A22" s="29">
        <v>21011</v>
      </c>
      <c r="B22" s="29" t="s">
        <v>108</v>
      </c>
      <c r="C22" s="4">
        <f t="shared" si="0"/>
        <v>153.23000000000002</v>
      </c>
      <c r="D22" s="4">
        <v>0</v>
      </c>
      <c r="E22" s="28">
        <v>153.23000000000002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2" ht="24.75" customHeight="1">
      <c r="A23" s="29">
        <v>21001101</v>
      </c>
      <c r="B23" s="29" t="s">
        <v>109</v>
      </c>
      <c r="C23" s="4">
        <f t="shared" si="0"/>
        <v>117.31</v>
      </c>
      <c r="D23" s="4">
        <v>0</v>
      </c>
      <c r="E23" s="28">
        <v>117.31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  <row r="24" spans="1:12" ht="24.75" customHeight="1">
      <c r="A24" s="29">
        <v>21001103</v>
      </c>
      <c r="B24" s="29" t="s">
        <v>110</v>
      </c>
      <c r="C24" s="4">
        <f t="shared" si="0"/>
        <v>35.92</v>
      </c>
      <c r="D24" s="4">
        <v>0</v>
      </c>
      <c r="E24" s="28">
        <v>35.92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24.75" customHeight="1">
      <c r="A25" s="29">
        <v>221</v>
      </c>
      <c r="B25" s="29" t="s">
        <v>111</v>
      </c>
      <c r="C25" s="4">
        <f t="shared" si="0"/>
        <v>172.79</v>
      </c>
      <c r="D25" s="4">
        <v>0</v>
      </c>
      <c r="E25" s="28">
        <v>172.79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2" ht="24.75" customHeight="1">
      <c r="A26" s="29">
        <v>22102</v>
      </c>
      <c r="B26" s="29" t="s">
        <v>112</v>
      </c>
      <c r="C26" s="4">
        <f t="shared" si="0"/>
        <v>172.79</v>
      </c>
      <c r="D26" s="4">
        <v>0</v>
      </c>
      <c r="E26" s="28">
        <v>172.79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24.75" customHeight="1">
      <c r="A27" s="29">
        <v>2210201</v>
      </c>
      <c r="B27" s="29" t="s">
        <v>113</v>
      </c>
      <c r="C27" s="4">
        <f t="shared" si="0"/>
        <v>172.79</v>
      </c>
      <c r="D27" s="4">
        <v>0</v>
      </c>
      <c r="E27" s="28">
        <v>172.79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ht="20.25" customHeight="1">
      <c r="A28" s="5"/>
      <c r="B28" s="5"/>
      <c r="C28" s="4"/>
      <c r="D28" s="4"/>
      <c r="E28" s="30"/>
      <c r="F28" s="4"/>
      <c r="G28" s="4"/>
      <c r="H28" s="4"/>
      <c r="I28" s="4"/>
      <c r="J28" s="4"/>
      <c r="K28" s="4"/>
      <c r="L28" s="4"/>
    </row>
    <row r="29" spans="1:12" ht="20.25" customHeight="1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25" customHeight="1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0.25" customHeight="1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0.25" customHeight="1">
      <c r="A32" s="58" t="s">
        <v>56</v>
      </c>
      <c r="B32" s="58"/>
      <c r="C32" s="4">
        <f>SUM(C5+C10+C13+C21+C25)</f>
        <v>4385.03</v>
      </c>
      <c r="D32" s="4">
        <f aca="true" t="shared" si="1" ref="D32:L32">SUM(D5+D10+D13+D21+D25)</f>
        <v>0</v>
      </c>
      <c r="E32" s="4">
        <f t="shared" si="1"/>
        <v>4385.03</v>
      </c>
      <c r="F32" s="4">
        <f t="shared" si="1"/>
        <v>0</v>
      </c>
      <c r="G32" s="4">
        <f t="shared" si="1"/>
        <v>0</v>
      </c>
      <c r="H32" s="4">
        <f t="shared" si="1"/>
        <v>0</v>
      </c>
      <c r="I32" s="4">
        <f t="shared" si="1"/>
        <v>0</v>
      </c>
      <c r="J32" s="4">
        <f t="shared" si="1"/>
        <v>0</v>
      </c>
      <c r="K32" s="4">
        <f t="shared" si="1"/>
        <v>0</v>
      </c>
      <c r="L32" s="4">
        <f t="shared" si="1"/>
        <v>0</v>
      </c>
    </row>
    <row r="33" spans="1:6" ht="27.75" customHeight="1">
      <c r="A33" s="96" t="s">
        <v>67</v>
      </c>
      <c r="B33" s="96"/>
      <c r="C33" s="96"/>
      <c r="D33" s="96"/>
      <c r="E33" s="96"/>
      <c r="F33" s="96"/>
    </row>
    <row r="34" spans="1:6" ht="27.75" customHeight="1">
      <c r="A34" s="57" t="s">
        <v>68</v>
      </c>
      <c r="B34" s="57"/>
      <c r="C34" s="57"/>
      <c r="D34" s="57"/>
      <c r="E34" s="57"/>
      <c r="F34" s="57"/>
    </row>
  </sheetData>
  <sheetProtection/>
  <mergeCells count="16">
    <mergeCell ref="A34:F34"/>
    <mergeCell ref="A1:L1"/>
    <mergeCell ref="C3:C4"/>
    <mergeCell ref="D3:D4"/>
    <mergeCell ref="E3:E4"/>
    <mergeCell ref="F3:F4"/>
    <mergeCell ref="G3:G4"/>
    <mergeCell ref="H3:H4"/>
    <mergeCell ref="I3:I4"/>
    <mergeCell ref="J3:J4"/>
    <mergeCell ref="A3:B3"/>
    <mergeCell ref="A32:B32"/>
    <mergeCell ref="K2:L2"/>
    <mergeCell ref="A33:F33"/>
    <mergeCell ref="K3:K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0.75390625" style="0" customWidth="1"/>
    <col min="2" max="2" width="31.875" style="0" customWidth="1"/>
    <col min="3" max="5" width="11.50390625" style="0" customWidth="1"/>
    <col min="6" max="8" width="14.75390625" style="0" customWidth="1"/>
  </cols>
  <sheetData>
    <row r="1" spans="1:8" ht="27" customHeigh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20.25" customHeight="1">
      <c r="A2" s="17" t="s">
        <v>193</v>
      </c>
      <c r="B2" s="12"/>
      <c r="C2" s="12"/>
      <c r="D2" s="12"/>
      <c r="E2" s="12"/>
      <c r="F2" s="12"/>
      <c r="G2" s="36" t="s">
        <v>62</v>
      </c>
      <c r="H2" s="36"/>
    </row>
    <row r="3" spans="1:8" ht="30.75" customHeight="1">
      <c r="A3" s="59" t="s">
        <v>49</v>
      </c>
      <c r="B3" s="59"/>
      <c r="C3" s="97" t="s">
        <v>5</v>
      </c>
      <c r="D3" s="97" t="s">
        <v>23</v>
      </c>
      <c r="E3" s="97" t="s">
        <v>24</v>
      </c>
      <c r="F3" s="97" t="s">
        <v>58</v>
      </c>
      <c r="G3" s="97" t="s">
        <v>59</v>
      </c>
      <c r="H3" s="97" t="s">
        <v>65</v>
      </c>
    </row>
    <row r="4" spans="1:8" ht="23.25" customHeight="1">
      <c r="A4" s="4" t="s">
        <v>20</v>
      </c>
      <c r="B4" s="7" t="s">
        <v>21</v>
      </c>
      <c r="C4" s="98"/>
      <c r="D4" s="98"/>
      <c r="E4" s="98"/>
      <c r="F4" s="98"/>
      <c r="G4" s="98"/>
      <c r="H4" s="98"/>
    </row>
    <row r="5" spans="1:8" ht="23.25" customHeight="1">
      <c r="A5" s="29">
        <v>201</v>
      </c>
      <c r="B5" s="29" t="s">
        <v>25</v>
      </c>
      <c r="C5" s="4">
        <f>SUM(D5:H5)</f>
        <v>3699.35</v>
      </c>
      <c r="D5" s="28">
        <v>2166.43</v>
      </c>
      <c r="E5" s="28">
        <v>1532.92</v>
      </c>
      <c r="F5" s="4">
        <v>0</v>
      </c>
      <c r="G5" s="4">
        <v>0</v>
      </c>
      <c r="H5" s="4">
        <v>0</v>
      </c>
    </row>
    <row r="6" spans="1:8" ht="23.25" customHeight="1">
      <c r="A6" s="29">
        <v>20103</v>
      </c>
      <c r="B6" s="29" t="s">
        <v>93</v>
      </c>
      <c r="C6" s="4">
        <f aca="true" t="shared" si="0" ref="C6:C28">SUM(D6:H6)</f>
        <v>3699.35</v>
      </c>
      <c r="D6" s="28">
        <v>2166.43</v>
      </c>
      <c r="E6" s="28">
        <v>1532.92</v>
      </c>
      <c r="F6" s="4">
        <v>0</v>
      </c>
      <c r="G6" s="4">
        <v>0</v>
      </c>
      <c r="H6" s="4">
        <v>0</v>
      </c>
    </row>
    <row r="7" spans="1:8" ht="23.25" customHeight="1">
      <c r="A7" s="29">
        <v>2010301</v>
      </c>
      <c r="B7" s="29" t="s">
        <v>26</v>
      </c>
      <c r="C7" s="4">
        <f t="shared" si="0"/>
        <v>2533.62</v>
      </c>
      <c r="D7" s="28">
        <v>2011.77</v>
      </c>
      <c r="E7" s="28">
        <v>521.85</v>
      </c>
      <c r="F7" s="4">
        <v>0</v>
      </c>
      <c r="G7" s="4">
        <v>0</v>
      </c>
      <c r="H7" s="4">
        <v>0</v>
      </c>
    </row>
    <row r="8" spans="1:8" ht="23.25" customHeight="1">
      <c r="A8" s="29">
        <v>2010308</v>
      </c>
      <c r="B8" s="29" t="s">
        <v>94</v>
      </c>
      <c r="C8" s="4">
        <f t="shared" si="0"/>
        <v>80</v>
      </c>
      <c r="D8" s="28">
        <v>0</v>
      </c>
      <c r="E8" s="28">
        <v>80</v>
      </c>
      <c r="F8" s="4">
        <v>0</v>
      </c>
      <c r="G8" s="4">
        <v>0</v>
      </c>
      <c r="H8" s="4">
        <v>0</v>
      </c>
    </row>
    <row r="9" spans="1:8" ht="23.25" customHeight="1">
      <c r="A9" s="29">
        <v>2010399</v>
      </c>
      <c r="B9" s="29" t="s">
        <v>95</v>
      </c>
      <c r="C9" s="4">
        <f t="shared" si="0"/>
        <v>1085.73</v>
      </c>
      <c r="D9" s="28">
        <v>154.66</v>
      </c>
      <c r="E9" s="28">
        <v>931.07</v>
      </c>
      <c r="F9" s="4">
        <v>0</v>
      </c>
      <c r="G9" s="4">
        <v>0</v>
      </c>
      <c r="H9" s="4">
        <v>0</v>
      </c>
    </row>
    <row r="10" spans="1:8" ht="23.25" customHeight="1">
      <c r="A10" s="29">
        <v>203</v>
      </c>
      <c r="B10" s="29" t="s">
        <v>96</v>
      </c>
      <c r="C10" s="4">
        <f t="shared" si="0"/>
        <v>50</v>
      </c>
      <c r="D10" s="28">
        <v>0</v>
      </c>
      <c r="E10" s="28">
        <v>50</v>
      </c>
      <c r="F10" s="4">
        <v>0</v>
      </c>
      <c r="G10" s="4">
        <v>0</v>
      </c>
      <c r="H10" s="4">
        <v>0</v>
      </c>
    </row>
    <row r="11" spans="1:8" ht="23.25" customHeight="1">
      <c r="A11" s="29">
        <v>20306</v>
      </c>
      <c r="B11" s="29" t="s">
        <v>97</v>
      </c>
      <c r="C11" s="4">
        <f t="shared" si="0"/>
        <v>50</v>
      </c>
      <c r="D11" s="28">
        <v>0</v>
      </c>
      <c r="E11" s="28">
        <v>50</v>
      </c>
      <c r="F11" s="4">
        <v>0</v>
      </c>
      <c r="G11" s="4">
        <v>0</v>
      </c>
      <c r="H11" s="4">
        <v>0</v>
      </c>
    </row>
    <row r="12" spans="1:8" ht="23.25" customHeight="1">
      <c r="A12" s="29">
        <v>2030699</v>
      </c>
      <c r="B12" s="29" t="s">
        <v>98</v>
      </c>
      <c r="C12" s="4">
        <f t="shared" si="0"/>
        <v>50</v>
      </c>
      <c r="D12" s="28">
        <v>0</v>
      </c>
      <c r="E12" s="28">
        <v>50</v>
      </c>
      <c r="F12" s="4">
        <v>0</v>
      </c>
      <c r="G12" s="4">
        <v>0</v>
      </c>
      <c r="H12" s="4">
        <v>0</v>
      </c>
    </row>
    <row r="13" spans="1:8" ht="23.25" customHeight="1">
      <c r="A13" s="29">
        <v>208</v>
      </c>
      <c r="B13" s="29" t="s">
        <v>99</v>
      </c>
      <c r="C13" s="4">
        <f t="shared" si="0"/>
        <v>309.66</v>
      </c>
      <c r="D13" s="28">
        <v>309.66</v>
      </c>
      <c r="E13" s="28">
        <v>0</v>
      </c>
      <c r="F13" s="4">
        <v>0</v>
      </c>
      <c r="G13" s="4">
        <v>0</v>
      </c>
      <c r="H13" s="4">
        <v>0</v>
      </c>
    </row>
    <row r="14" spans="1:8" ht="23.25" customHeight="1">
      <c r="A14" s="29">
        <v>20805</v>
      </c>
      <c r="B14" s="29" t="s">
        <v>100</v>
      </c>
      <c r="C14" s="4">
        <f t="shared" si="0"/>
        <v>295.99</v>
      </c>
      <c r="D14" s="28">
        <v>295.99</v>
      </c>
      <c r="E14" s="28">
        <v>0</v>
      </c>
      <c r="F14" s="4">
        <v>0</v>
      </c>
      <c r="G14" s="4">
        <v>0</v>
      </c>
      <c r="H14" s="4">
        <v>0</v>
      </c>
    </row>
    <row r="15" spans="1:8" ht="23.25" customHeight="1">
      <c r="A15" s="29">
        <v>2080501</v>
      </c>
      <c r="B15" s="29" t="s">
        <v>101</v>
      </c>
      <c r="C15" s="4">
        <f t="shared" si="0"/>
        <v>2.7</v>
      </c>
      <c r="D15" s="28">
        <v>2.7</v>
      </c>
      <c r="E15" s="28">
        <v>0</v>
      </c>
      <c r="F15" s="4">
        <v>0</v>
      </c>
      <c r="G15" s="4">
        <v>0</v>
      </c>
      <c r="H15" s="4">
        <v>0</v>
      </c>
    </row>
    <row r="16" spans="1:8" ht="23.25" customHeight="1">
      <c r="A16" s="29">
        <v>2080505</v>
      </c>
      <c r="B16" s="29" t="s">
        <v>102</v>
      </c>
      <c r="C16" s="4">
        <f t="shared" si="0"/>
        <v>293.29</v>
      </c>
      <c r="D16" s="28">
        <v>293.29</v>
      </c>
      <c r="E16" s="28">
        <v>0</v>
      </c>
      <c r="F16" s="4">
        <v>0</v>
      </c>
      <c r="G16" s="4">
        <v>0</v>
      </c>
      <c r="H16" s="4">
        <v>0</v>
      </c>
    </row>
    <row r="17" spans="1:8" ht="23.25" customHeight="1">
      <c r="A17" s="29">
        <v>20827</v>
      </c>
      <c r="B17" s="29" t="s">
        <v>103</v>
      </c>
      <c r="C17" s="4">
        <f t="shared" si="0"/>
        <v>13.67</v>
      </c>
      <c r="D17" s="28">
        <v>13.67</v>
      </c>
      <c r="E17" s="28">
        <v>0</v>
      </c>
      <c r="F17" s="4">
        <v>0</v>
      </c>
      <c r="G17" s="4">
        <v>0</v>
      </c>
      <c r="H17" s="4">
        <v>0</v>
      </c>
    </row>
    <row r="18" spans="1:8" ht="23.25" customHeight="1">
      <c r="A18" s="29">
        <v>2082701</v>
      </c>
      <c r="B18" s="29" t="s">
        <v>104</v>
      </c>
      <c r="C18" s="4">
        <f t="shared" si="0"/>
        <v>0.48</v>
      </c>
      <c r="D18" s="28">
        <v>0.48</v>
      </c>
      <c r="E18" s="28">
        <v>0</v>
      </c>
      <c r="F18" s="4">
        <v>0</v>
      </c>
      <c r="G18" s="4">
        <v>0</v>
      </c>
      <c r="H18" s="4">
        <v>0</v>
      </c>
    </row>
    <row r="19" spans="1:8" ht="23.25" customHeight="1">
      <c r="A19" s="29">
        <v>2082702</v>
      </c>
      <c r="B19" s="29" t="s">
        <v>105</v>
      </c>
      <c r="C19" s="4">
        <f t="shared" si="0"/>
        <v>2.93</v>
      </c>
      <c r="D19" s="28">
        <v>2.93</v>
      </c>
      <c r="E19" s="28">
        <v>0</v>
      </c>
      <c r="F19" s="4">
        <v>0</v>
      </c>
      <c r="G19" s="4">
        <v>0</v>
      </c>
      <c r="H19" s="4">
        <v>0</v>
      </c>
    </row>
    <row r="20" spans="1:8" ht="23.25" customHeight="1">
      <c r="A20" s="29">
        <v>2082703</v>
      </c>
      <c r="B20" s="29" t="s">
        <v>106</v>
      </c>
      <c r="C20" s="4">
        <f t="shared" si="0"/>
        <v>10.26</v>
      </c>
      <c r="D20" s="28">
        <v>10.26</v>
      </c>
      <c r="E20" s="28">
        <v>0</v>
      </c>
      <c r="F20" s="4">
        <v>0</v>
      </c>
      <c r="G20" s="4">
        <v>0</v>
      </c>
      <c r="H20" s="4">
        <v>0</v>
      </c>
    </row>
    <row r="21" spans="1:8" ht="23.25" customHeight="1">
      <c r="A21" s="29">
        <v>210</v>
      </c>
      <c r="B21" s="29" t="s">
        <v>107</v>
      </c>
      <c r="C21" s="4">
        <f t="shared" si="0"/>
        <v>153.23000000000002</v>
      </c>
      <c r="D21" s="28">
        <f>SUM(D22)</f>
        <v>153.23000000000002</v>
      </c>
      <c r="E21" s="28">
        <v>0</v>
      </c>
      <c r="F21" s="4">
        <v>0</v>
      </c>
      <c r="G21" s="4">
        <v>0</v>
      </c>
      <c r="H21" s="4">
        <v>0</v>
      </c>
    </row>
    <row r="22" spans="1:8" ht="23.25" customHeight="1">
      <c r="A22" s="29">
        <v>21011</v>
      </c>
      <c r="B22" s="29" t="s">
        <v>108</v>
      </c>
      <c r="C22" s="4">
        <f t="shared" si="0"/>
        <v>153.23000000000002</v>
      </c>
      <c r="D22" s="28">
        <f>SUM(D23:D24)</f>
        <v>153.23000000000002</v>
      </c>
      <c r="E22" s="28">
        <v>0</v>
      </c>
      <c r="F22" s="4">
        <v>0</v>
      </c>
      <c r="G22" s="4">
        <v>0</v>
      </c>
      <c r="H22" s="4">
        <v>0</v>
      </c>
    </row>
    <row r="23" spans="1:8" ht="23.25" customHeight="1">
      <c r="A23" s="29">
        <v>21001101</v>
      </c>
      <c r="B23" s="29" t="s">
        <v>109</v>
      </c>
      <c r="C23" s="4">
        <f t="shared" si="0"/>
        <v>117.31</v>
      </c>
      <c r="D23" s="28">
        <v>117.31</v>
      </c>
      <c r="E23" s="28">
        <v>0</v>
      </c>
      <c r="F23" s="4">
        <v>0</v>
      </c>
      <c r="G23" s="4">
        <v>0</v>
      </c>
      <c r="H23" s="4">
        <v>0</v>
      </c>
    </row>
    <row r="24" spans="1:8" ht="23.25" customHeight="1">
      <c r="A24" s="29">
        <v>21001103</v>
      </c>
      <c r="B24" s="29" t="s">
        <v>110</v>
      </c>
      <c r="C24" s="4">
        <f t="shared" si="0"/>
        <v>35.92</v>
      </c>
      <c r="D24" s="28">
        <v>35.92</v>
      </c>
      <c r="E24" s="28">
        <v>0</v>
      </c>
      <c r="F24" s="4">
        <v>0</v>
      </c>
      <c r="G24" s="4">
        <v>0</v>
      </c>
      <c r="H24" s="4">
        <v>0</v>
      </c>
    </row>
    <row r="25" spans="1:8" ht="23.25" customHeight="1">
      <c r="A25" s="29">
        <v>221</v>
      </c>
      <c r="B25" s="29" t="s">
        <v>111</v>
      </c>
      <c r="C25" s="4">
        <f t="shared" si="0"/>
        <v>172.79</v>
      </c>
      <c r="D25" s="28">
        <v>172.79</v>
      </c>
      <c r="E25" s="28">
        <v>0</v>
      </c>
      <c r="F25" s="4">
        <v>0</v>
      </c>
      <c r="G25" s="4">
        <v>0</v>
      </c>
      <c r="H25" s="4">
        <v>0</v>
      </c>
    </row>
    <row r="26" spans="1:8" ht="23.25" customHeight="1">
      <c r="A26" s="29">
        <v>22102</v>
      </c>
      <c r="B26" s="29" t="s">
        <v>112</v>
      </c>
      <c r="C26" s="4">
        <f t="shared" si="0"/>
        <v>172.79</v>
      </c>
      <c r="D26" s="28">
        <v>172.79</v>
      </c>
      <c r="E26" s="28">
        <v>0</v>
      </c>
      <c r="F26" s="4">
        <v>0</v>
      </c>
      <c r="G26" s="4">
        <v>0</v>
      </c>
      <c r="H26" s="4">
        <v>0</v>
      </c>
    </row>
    <row r="27" spans="1:8" ht="23.25" customHeight="1">
      <c r="A27" s="29">
        <v>2210201</v>
      </c>
      <c r="B27" s="29" t="s">
        <v>113</v>
      </c>
      <c r="C27" s="4">
        <f t="shared" si="0"/>
        <v>172.79</v>
      </c>
      <c r="D27" s="28">
        <v>172.79</v>
      </c>
      <c r="E27" s="28">
        <v>0</v>
      </c>
      <c r="F27" s="4">
        <v>0</v>
      </c>
      <c r="G27" s="4">
        <v>0</v>
      </c>
      <c r="H27" s="4">
        <v>0</v>
      </c>
    </row>
    <row r="28" spans="1:8" ht="23.25" customHeight="1">
      <c r="A28" s="7"/>
      <c r="B28" s="7"/>
      <c r="C28" s="4">
        <f t="shared" si="0"/>
        <v>0</v>
      </c>
      <c r="D28" s="4"/>
      <c r="E28" s="4"/>
      <c r="F28" s="4"/>
      <c r="G28" s="4"/>
      <c r="H28" s="4"/>
    </row>
    <row r="29" spans="1:8" ht="23.25" customHeight="1">
      <c r="A29" s="58" t="s">
        <v>56</v>
      </c>
      <c r="B29" s="58"/>
      <c r="C29" s="4">
        <f aca="true" t="shared" si="1" ref="C29:H29">SUM(C5+C10+C13+C21+C25)</f>
        <v>4385.03</v>
      </c>
      <c r="D29" s="4">
        <f t="shared" si="1"/>
        <v>2802.1099999999997</v>
      </c>
      <c r="E29" s="4">
        <f t="shared" si="1"/>
        <v>1582.92</v>
      </c>
      <c r="F29" s="4">
        <f t="shared" si="1"/>
        <v>0</v>
      </c>
      <c r="G29" s="4">
        <f t="shared" si="1"/>
        <v>0</v>
      </c>
      <c r="H29" s="4">
        <f t="shared" si="1"/>
        <v>0</v>
      </c>
    </row>
  </sheetData>
  <sheetProtection/>
  <mergeCells count="10">
    <mergeCell ref="A3:B3"/>
    <mergeCell ref="A29:B29"/>
    <mergeCell ref="G2:H2"/>
    <mergeCell ref="A1:H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2018-02-08T02:43:14Z</dcterms:modified>
  <cp:category/>
  <cp:version/>
  <cp:contentType/>
  <cp:contentStatus/>
</cp:coreProperties>
</file>