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36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<sst xmlns="http://schemas.openxmlformats.org/spreadsheetml/2006/main" count="311" uniqueCount="170">
  <si>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</si>
  <si>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</si>
  <si>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</si>
  <si>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</si>
  <si>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</si>
  <si>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</si>
  <si>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</si>
  <si>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</si>
  <si>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</si>
  <si>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</si>
  <si>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</si>
  <si>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</si>
  <si>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</si>
  <si>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(一）一般公共服务</t>
  </si>
  <si>
    <t>（二）政府性基金预算拨款</t>
  </si>
  <si>
    <t>（八）社会保障与就业</t>
  </si>
  <si>
    <t>（十）医疗卫生</t>
  </si>
  <si>
    <t>二、上年结转</t>
  </si>
  <si>
    <t>（二十）住房保障支出</t>
  </si>
  <si>
    <t>（二十一）粮油物资储备事务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</si>
  <si>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</si>
  <si>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</si>
  <si>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</si>
  <si>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</si>
  <si>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</si>
  <si>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</si>
  <si>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</si>
  <si>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2017年预算数</t>
  </si>
  <si>
    <t>备注</t>
  </si>
  <si>
    <t>科目编码</t>
  </si>
  <si>
    <t>科目名称</t>
  </si>
  <si>
    <t>基本支出</t>
  </si>
  <si>
    <t>项目支出</t>
  </si>
  <si>
    <t>一般公共服务支出</t>
  </si>
  <si>
    <t>发展与改革事务</t>
  </si>
  <si>
    <t>行政运行</t>
  </si>
  <si>
    <t>其他发展与改革事务支出</t>
  </si>
  <si>
    <t>社会保障和就业支出</t>
  </si>
  <si>
    <t>行政事业单位离退休</t>
  </si>
  <si>
    <t>归口管理的行政单位离退休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</si>
  <si>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</si>
  <si>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</si>
  <si>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</si>
  <si>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</si>
  <si>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</si>
  <si>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</si>
  <si>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</si>
  <si>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</si>
  <si>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</si>
  <si>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</si>
  <si>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</si>
  <si>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</si>
  <si>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粮油物资储备支出</t>
  </si>
  <si>
    <t>粮油事务</t>
  </si>
  <si>
    <t>机关服务</t>
  </si>
  <si>
    <t>其他粮油事务支出</t>
  </si>
  <si>
    <t>合 计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</si>
  <si>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</si>
  <si>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</si>
  <si>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</si>
  <si>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</si>
  <si>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</si>
  <si>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</si>
  <si>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</si>
  <si>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</si>
  <si>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</si>
  <si>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</si>
  <si>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</si>
  <si>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</si>
  <si>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</si>
  <si>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</si>
  <si>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</si>
  <si>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</si>
  <si>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</si>
  <si>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</si>
  <si>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</si>
  <si>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</si>
  <si>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</si>
  <si>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</si>
  <si>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</si>
  <si>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</si>
  <si>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</si>
  <si>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99</t>
  </si>
  <si>
    <t>其他工资福利支出</t>
  </si>
  <si>
    <t>06</t>
  </si>
  <si>
    <t>伙食补助</t>
  </si>
  <si>
    <t>14</t>
  </si>
  <si>
    <t>医疗费</t>
  </si>
  <si>
    <t>机关商品和服务支出</t>
  </si>
  <si>
    <t>商品和服务支出</t>
  </si>
  <si>
    <t xml:space="preserve"> 办公经费</t>
  </si>
  <si>
    <t xml:space="preserve"> 办公费
</t>
  </si>
  <si>
    <t xml:space="preserve"> 印刷费
</t>
  </si>
  <si>
    <t>04</t>
  </si>
  <si>
    <t xml:space="preserve"> 手续费
</t>
  </si>
  <si>
    <t>05</t>
  </si>
  <si>
    <t xml:space="preserve"> 水费
</t>
  </si>
  <si>
    <t xml:space="preserve"> 电费
</t>
  </si>
  <si>
    <t>07</t>
  </si>
  <si>
    <t xml:space="preserve"> 邮电费
</t>
  </si>
  <si>
    <t xml:space="preserve"> 取暖费
</t>
  </si>
  <si>
    <t xml:space="preserve"> 物业管理费
</t>
  </si>
  <si>
    <t>11</t>
  </si>
  <si>
    <t xml:space="preserve"> 差旅费
</t>
  </si>
  <si>
    <t xml:space="preserve"> 租赁费
</t>
  </si>
  <si>
    <t>28</t>
  </si>
  <si>
    <t xml:space="preserve"> 工会经费
</t>
  </si>
  <si>
    <t>29</t>
  </si>
  <si>
    <t xml:space="preserve"> 福利费
</t>
  </si>
  <si>
    <t>39</t>
  </si>
  <si>
    <t xml:space="preserve"> 其他交通费用
</t>
  </si>
  <si>
    <t>40</t>
  </si>
  <si>
    <t xml:space="preserve"> 税金及附加费用
</t>
  </si>
  <si>
    <t xml:space="preserve"> 会议费</t>
  </si>
  <si>
    <t>15</t>
  </si>
  <si>
    <t xml:space="preserve"> 培训费</t>
  </si>
  <si>
    <t>16</t>
  </si>
  <si>
    <t xml:space="preserve"> 公务接待费</t>
  </si>
  <si>
    <t>17</t>
  </si>
  <si>
    <t xml:space="preserve"> 因公出国（境）费用</t>
  </si>
  <si>
    <t>12</t>
  </si>
  <si>
    <t xml:space="preserve"> 公务用车运行维护费</t>
  </si>
  <si>
    <t>31</t>
  </si>
  <si>
    <t xml:space="preserve"> 维修(护)费</t>
  </si>
  <si>
    <t>13</t>
  </si>
  <si>
    <t xml:space="preserve"> 其他商品和服务支出</t>
  </si>
  <si>
    <t>对个人和家庭的补助</t>
  </si>
  <si>
    <t xml:space="preserve"> 其他对个人和家庭的补助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</si>
  <si>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</si>
  <si>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</si>
  <si>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</si>
  <si>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</si>
  <si>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</si>
  <si>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</si>
  <si>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</si>
  <si>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小计</t>
  </si>
  <si>
    <t>公务用车购置费</t>
  </si>
  <si>
    <t>公务用车运行费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</si>
  <si>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</si>
  <si>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</si>
  <si>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</si>
  <si>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</si>
  <si>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</si>
  <si>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 xml:space="preserve">注：2018年本单位没有使用政府性基金安排的支出，故本表无数据。     
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</si>
  <si>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</si>
  <si>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</si>
  <si>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</si>
  <si>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</si>
  <si>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</si>
  <si>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</si>
  <si>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</si>
  <si>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</si>
  <si>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</si>
  <si>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</si>
  <si>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</si>
  <si>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</si>
  <si>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</si>
  <si>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</si>
  <si>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</si>
  <si>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</si>
  <si>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</si>
  <si>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</si>
  <si>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</si>
  <si>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</si>
  <si>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</si>
  <si>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</si>
  <si>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</si>
  <si>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</si>
  <si>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对下级单位
补助支出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</si>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</sst>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21" fillId="17" borderId="6" applyNumberFormat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24" fillId="16" borderId="8" applyNumberFormat="0" applyAlignment="0" applyProtection="0"/>
    <xf numFmtId="0" fontId="17" fillId="7" borderId="5" applyNumberFormat="0" applyAlignment="0" applyProtection="0"/>
    <xf numFmtId="0" fontId="29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1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76" fontId="0" fillId="0" borderId="15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76" fontId="9" fillId="0" borderId="0" xfId="0" applyNumberFormat="1" applyFont="1" applyAlignment="1">
      <alignment horizontal="right" vertical="center"/>
    </xf>
    <xf numFmtId="49" fontId="9" fillId="0" borderId="16" xfId="0" applyNumberFormat="1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 vertical="center" wrapText="1"/>
    </xf>
    <xf numFmtId="176" fontId="0" fillId="0" borderId="14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176" fontId="0" fillId="0" borderId="16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Border="1" applyAlignment="1">
      <alignment horizontal="righ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76" fontId="0" fillId="0" borderId="12" xfId="0" applyNumberFormat="1" applyFont="1" applyBorder="1" applyAlignment="1">
      <alignment horizontal="right" vertical="center" wrapText="1"/>
    </xf>
    <xf numFmtId="176" fontId="0" fillId="0" borderId="22" xfId="0" applyNumberFormat="1" applyFont="1" applyBorder="1" applyAlignment="1">
      <alignment horizontal="right" vertical="center" wrapText="1"/>
    </xf>
    <xf numFmtId="176" fontId="0" fillId="0" borderId="21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0" sqref="D10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7.5039062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127" t="s">
        <v>0</v>
      </c>
      <c r="B1" s="127"/>
      <c r="C1" s="127"/>
      <c r="D1" s="127"/>
      <c r="E1" s="127"/>
      <c r="F1" s="127"/>
    </row>
    <row r="2" spans="1:6" ht="17.25">
      <c r="A2" s="128" t="s">
        <v>1</v>
      </c>
      <c r="B2" s="129"/>
      <c r="C2" s="101"/>
      <c r="D2" s="101"/>
      <c r="E2" s="130" t="s">
        <v>2</v>
      </c>
      <c r="F2" s="130"/>
    </row>
    <row r="3" spans="1:6" ht="28.5" customHeight="1">
      <c r="A3" s="131" t="s">
        <v>3</v>
      </c>
      <c r="B3" s="131"/>
      <c r="C3" s="131" t="s">
        <v>4</v>
      </c>
      <c r="D3" s="131"/>
      <c r="E3" s="131"/>
      <c r="F3" s="131"/>
    </row>
    <row r="4" spans="1:6" ht="28.5" customHeight="1">
      <c r="A4" s="31" t="s">
        <v>5</v>
      </c>
      <c r="B4" s="31" t="s">
        <v>6</v>
      </c>
      <c r="C4" s="31" t="s">
        <v>5</v>
      </c>
      <c r="D4" s="31" t="s">
        <v>7</v>
      </c>
      <c r="E4" s="35" t="s">
        <v>8</v>
      </c>
      <c r="F4" s="35" t="s">
        <v>9</v>
      </c>
    </row>
    <row r="5" spans="1:6" ht="28.5" customHeight="1">
      <c r="A5" s="31" t="s">
        <v>10</v>
      </c>
      <c r="B5" s="102">
        <f>B6</f>
        <v>2092.8</v>
      </c>
      <c r="C5" s="31" t="s">
        <v>11</v>
      </c>
      <c r="D5" s="103">
        <f>D15</f>
        <v>2092.8</v>
      </c>
      <c r="E5" s="103">
        <f>E15</f>
        <v>2092.8</v>
      </c>
      <c r="F5" s="42"/>
    </row>
    <row r="6" spans="1:6" ht="28.5" customHeight="1">
      <c r="A6" s="104" t="s">
        <v>12</v>
      </c>
      <c r="B6" s="39">
        <v>2092.8</v>
      </c>
      <c r="C6" s="21" t="s">
        <v>13</v>
      </c>
      <c r="D6" s="22">
        <f>E6</f>
        <v>1508.4</v>
      </c>
      <c r="E6" s="39">
        <v>1508.4</v>
      </c>
      <c r="F6" s="42"/>
    </row>
    <row r="7" spans="1:6" ht="28.5" customHeight="1">
      <c r="A7" s="104" t="s">
        <v>14</v>
      </c>
      <c r="B7" s="39">
        <v>0</v>
      </c>
      <c r="C7" s="21" t="s">
        <v>15</v>
      </c>
      <c r="D7" s="22">
        <f>E7</f>
        <v>192.99</v>
      </c>
      <c r="E7" s="40">
        <v>192.99</v>
      </c>
      <c r="F7" s="42"/>
    </row>
    <row r="8" spans="1:6" ht="28.5" customHeight="1">
      <c r="A8" s="104"/>
      <c r="B8" s="42"/>
      <c r="C8" s="21" t="s">
        <v>16</v>
      </c>
      <c r="D8" s="22">
        <f>E8</f>
        <v>72.08</v>
      </c>
      <c r="E8" s="40">
        <v>72.08</v>
      </c>
      <c r="F8" s="42"/>
    </row>
    <row r="9" spans="1:6" ht="28.5" customHeight="1">
      <c r="A9" s="104" t="s">
        <v>17</v>
      </c>
      <c r="B9" s="105">
        <v>0</v>
      </c>
      <c r="C9" s="21" t="s">
        <v>18</v>
      </c>
      <c r="D9" s="22">
        <f>E9</f>
        <v>106.38</v>
      </c>
      <c r="E9" s="40">
        <v>106.38</v>
      </c>
      <c r="F9" s="42"/>
    </row>
    <row r="10" spans="1:6" ht="28.5" customHeight="1">
      <c r="A10" s="104" t="s">
        <v>12</v>
      </c>
      <c r="B10" s="39">
        <v>0</v>
      </c>
      <c r="C10" s="21" t="s">
        <v>19</v>
      </c>
      <c r="D10" s="22">
        <f>E10</f>
        <v>212.95</v>
      </c>
      <c r="E10" s="40">
        <v>212.95</v>
      </c>
      <c r="F10" s="42"/>
    </row>
    <row r="11" spans="1:6" ht="28.5" customHeight="1">
      <c r="A11" s="104" t="s">
        <v>14</v>
      </c>
      <c r="B11" s="39">
        <v>0</v>
      </c>
      <c r="C11" s="106"/>
      <c r="D11" s="107"/>
      <c r="E11" s="108"/>
      <c r="F11" s="42"/>
    </row>
    <row r="12" spans="1:6" ht="28.5" customHeight="1">
      <c r="A12" s="42"/>
      <c r="B12" s="42"/>
      <c r="D12" s="28"/>
      <c r="F12" s="42"/>
    </row>
    <row r="13" spans="1:6" ht="28.5" customHeight="1">
      <c r="A13" s="42"/>
      <c r="B13" s="42"/>
      <c r="C13" s="104" t="s">
        <v>20</v>
      </c>
      <c r="D13" s="39">
        <v>0</v>
      </c>
      <c r="E13" s="39">
        <v>0</v>
      </c>
      <c r="F13" s="42"/>
    </row>
    <row r="14" spans="1:6" ht="28.5" customHeight="1">
      <c r="A14" s="42"/>
      <c r="B14" s="42"/>
      <c r="C14" s="42"/>
      <c r="D14" s="63"/>
      <c r="E14" s="40"/>
      <c r="F14" s="42"/>
    </row>
    <row r="15" spans="1:6" ht="28.5" customHeight="1">
      <c r="A15" s="31" t="s">
        <v>21</v>
      </c>
      <c r="B15" s="102">
        <f>B5</f>
        <v>2092.8</v>
      </c>
      <c r="C15" s="31" t="s">
        <v>22</v>
      </c>
      <c r="D15" s="103">
        <v>2092.8</v>
      </c>
      <c r="E15" s="103">
        <v>2092.8</v>
      </c>
      <c r="F15" s="42"/>
    </row>
    <row r="16" ht="21.75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6986111111111111" right="0.6986111111111111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C4" sqref="C4"/>
    </sheetView>
  </sheetViews>
  <sheetFormatPr defaultColWidth="9.00390625" defaultRowHeight="13.5"/>
  <cols>
    <col min="1" max="1" width="8.50390625" style="0" customWidth="1"/>
    <col min="2" max="2" width="26.375" style="30" customWidth="1"/>
    <col min="3" max="4" width="13.875" style="17" customWidth="1"/>
    <col min="5" max="5" width="14.50390625" style="17" customWidth="1"/>
    <col min="6" max="6" width="12.00390625" style="0" customWidth="1"/>
  </cols>
  <sheetData>
    <row r="1" spans="1:6" ht="36" customHeight="1">
      <c r="A1" s="94" t="s">
        <v>23</v>
      </c>
      <c r="B1" s="96"/>
      <c r="C1" s="97" t="s">
        <v>24</v>
      </c>
      <c r="D1" s="85"/>
      <c r="E1" s="85"/>
      <c r="F1" s="2"/>
    </row>
    <row r="2" spans="1:6" ht="16.5" customHeight="1">
      <c r="A2" s="137" t="s">
        <v>25</v>
      </c>
      <c r="B2" s="138"/>
      <c r="C2" s="139"/>
      <c r="D2" s="139"/>
      <c r="E2" s="139"/>
      <c r="F2" s="139"/>
    </row>
    <row r="3" spans="1:6" ht="27" customHeight="1">
      <c r="A3" s="136" t="s">
        <v>26</v>
      </c>
      <c r="B3" s="140"/>
      <c r="C3" s="141" t="s">
        <v>27</v>
      </c>
      <c r="D3" s="141"/>
      <c r="E3" s="141"/>
      <c r="F3" s="136" t="s">
        <v>28</v>
      </c>
    </row>
    <row r="4" spans="1:6" ht="27" customHeight="1">
      <c r="A4" s="42" t="s">
        <v>29</v>
      </c>
      <c r="B4" s="42" t="s">
        <v>30</v>
      </c>
      <c r="C4" s="170" t="s">
        <v>169</v>
      </c>
      <c r="D4" s="42" t="s">
        <v>31</v>
      </c>
      <c r="E4" s="42" t="s">
        <v>32</v>
      </c>
      <c r="F4" s="136"/>
    </row>
    <row r="5" spans="1:6" ht="27" customHeight="1">
      <c r="A5" s="6">
        <v>201</v>
      </c>
      <c r="B5" s="98" t="s">
        <v>33</v>
      </c>
      <c r="C5" s="7">
        <v>1508.4</v>
      </c>
      <c r="D5" s="8">
        <f>D6</f>
        <v>1294.98</v>
      </c>
      <c r="E5" s="8">
        <f>E6</f>
        <v>213.42</v>
      </c>
      <c r="F5" s="42"/>
    </row>
    <row r="6" spans="1:6" ht="27" customHeight="1">
      <c r="A6" s="4">
        <v>20104</v>
      </c>
      <c r="B6" s="99" t="s">
        <v>34</v>
      </c>
      <c r="C6" s="10">
        <v>1508.4</v>
      </c>
      <c r="D6" s="11">
        <f>D7+D8</f>
        <v>1294.98</v>
      </c>
      <c r="E6" s="11">
        <f>E7+E8</f>
        <v>213.42</v>
      </c>
      <c r="F6" s="42"/>
    </row>
    <row r="7" spans="1:6" ht="27" customHeight="1">
      <c r="A7" s="4">
        <v>2010401</v>
      </c>
      <c r="B7" s="99" t="s">
        <v>35</v>
      </c>
      <c r="C7" s="5">
        <v>1324.98</v>
      </c>
      <c r="D7" s="11">
        <f>C7-E7</f>
        <v>1294.98</v>
      </c>
      <c r="E7" s="12">
        <v>30</v>
      </c>
      <c r="F7" s="42"/>
    </row>
    <row r="8" spans="1:6" ht="27" customHeight="1">
      <c r="A8" s="4">
        <v>2010499</v>
      </c>
      <c r="B8" s="99" t="s">
        <v>36</v>
      </c>
      <c r="C8" s="5">
        <v>183.42</v>
      </c>
      <c r="D8" s="12">
        <v>0</v>
      </c>
      <c r="E8" s="11">
        <v>183.42</v>
      </c>
      <c r="F8" s="42"/>
    </row>
    <row r="9" spans="1:6" ht="27" customHeight="1">
      <c r="A9" s="6">
        <v>208</v>
      </c>
      <c r="B9" s="98" t="s">
        <v>37</v>
      </c>
      <c r="C9" s="6">
        <v>192.99</v>
      </c>
      <c r="D9" s="8">
        <f>D10+D13</f>
        <v>192.99</v>
      </c>
      <c r="E9" s="9">
        <v>0</v>
      </c>
      <c r="F9" s="42"/>
    </row>
    <row r="10" spans="1:6" ht="27" customHeight="1">
      <c r="A10" s="4">
        <v>20805</v>
      </c>
      <c r="B10" s="100" t="s">
        <v>38</v>
      </c>
      <c r="C10" s="5">
        <v>184.11</v>
      </c>
      <c r="D10" s="11">
        <v>184.11</v>
      </c>
      <c r="E10" s="12">
        <v>0</v>
      </c>
      <c r="F10" s="42"/>
    </row>
    <row r="11" spans="1:6" ht="27" customHeight="1">
      <c r="A11" s="4">
        <v>2080501</v>
      </c>
      <c r="B11" s="100" t="s">
        <v>39</v>
      </c>
      <c r="C11" s="10">
        <v>3.9</v>
      </c>
      <c r="D11" s="12">
        <v>3.9</v>
      </c>
      <c r="E11" s="12">
        <v>0</v>
      </c>
      <c r="F11" s="42"/>
    </row>
    <row r="12" spans="1:6" ht="27" customHeight="1">
      <c r="A12" s="4">
        <v>2080505</v>
      </c>
      <c r="B12" s="100" t="s">
        <v>40</v>
      </c>
      <c r="C12" s="5">
        <v>180.21</v>
      </c>
      <c r="D12" s="11">
        <v>180.21</v>
      </c>
      <c r="E12" s="12">
        <v>0</v>
      </c>
      <c r="F12" s="42"/>
    </row>
    <row r="13" spans="1:6" ht="27" customHeight="1">
      <c r="A13" s="5">
        <v>20827</v>
      </c>
      <c r="B13" s="100" t="s">
        <v>41</v>
      </c>
      <c r="C13" s="5">
        <v>8.88</v>
      </c>
      <c r="D13" s="11">
        <v>8.88</v>
      </c>
      <c r="E13" s="12">
        <v>0</v>
      </c>
      <c r="F13" s="42"/>
    </row>
    <row r="14" spans="1:6" ht="27" customHeight="1">
      <c r="A14" s="4">
        <v>2082701</v>
      </c>
      <c r="B14" s="100" t="s">
        <v>42</v>
      </c>
      <c r="C14" s="5">
        <v>0.77</v>
      </c>
      <c r="D14" s="11">
        <v>0.77</v>
      </c>
      <c r="E14" s="12">
        <v>0</v>
      </c>
      <c r="F14" s="42"/>
    </row>
    <row r="15" spans="1:6" ht="27" customHeight="1">
      <c r="A15" s="4">
        <v>2082702</v>
      </c>
      <c r="B15" s="100" t="s">
        <v>43</v>
      </c>
      <c r="C15" s="10">
        <v>1.8</v>
      </c>
      <c r="D15" s="12">
        <v>1.8</v>
      </c>
      <c r="E15" s="12">
        <v>0</v>
      </c>
      <c r="F15" s="42"/>
    </row>
    <row r="16" spans="1:6" ht="27" customHeight="1">
      <c r="A16" s="4">
        <v>2082703</v>
      </c>
      <c r="B16" s="100" t="s">
        <v>44</v>
      </c>
      <c r="C16" s="5">
        <v>6.31</v>
      </c>
      <c r="D16" s="11">
        <v>6.31</v>
      </c>
      <c r="E16" s="12">
        <v>0</v>
      </c>
      <c r="F16" s="42"/>
    </row>
    <row r="17" spans="1:6" ht="27" customHeight="1">
      <c r="A17" s="6">
        <v>210</v>
      </c>
      <c r="B17" s="98" t="s">
        <v>45</v>
      </c>
      <c r="C17" s="6">
        <v>72.08</v>
      </c>
      <c r="D17" s="8">
        <f>D18</f>
        <v>72.08</v>
      </c>
      <c r="E17" s="9">
        <v>0</v>
      </c>
      <c r="F17" s="42"/>
    </row>
    <row r="18" spans="1:6" ht="27" customHeight="1">
      <c r="A18" s="4">
        <v>21011</v>
      </c>
      <c r="B18" s="100" t="s">
        <v>46</v>
      </c>
      <c r="C18" s="5">
        <v>72.08</v>
      </c>
      <c r="D18" s="11">
        <v>72.08</v>
      </c>
      <c r="E18" s="12">
        <v>0</v>
      </c>
      <c r="F18" s="42"/>
    </row>
    <row r="19" spans="1:6" ht="27" customHeight="1">
      <c r="A19" s="4">
        <v>2101101</v>
      </c>
      <c r="B19" s="100" t="s">
        <v>47</v>
      </c>
      <c r="C19" s="5">
        <v>72.08</v>
      </c>
      <c r="D19" s="11">
        <v>72.08</v>
      </c>
      <c r="E19" s="12">
        <v>0</v>
      </c>
      <c r="F19" s="42"/>
    </row>
    <row r="20" spans="1:6" ht="27" customHeight="1">
      <c r="A20" s="4">
        <v>2101103</v>
      </c>
      <c r="B20" s="100" t="s">
        <v>48</v>
      </c>
      <c r="C20" s="10">
        <v>0</v>
      </c>
      <c r="D20" s="12">
        <v>0</v>
      </c>
      <c r="E20" s="12">
        <v>0</v>
      </c>
      <c r="F20" s="42"/>
    </row>
    <row r="21" spans="1:6" ht="27" customHeight="1">
      <c r="A21" s="6">
        <v>221</v>
      </c>
      <c r="B21" s="98" t="s">
        <v>49</v>
      </c>
      <c r="C21" s="6">
        <v>106.38</v>
      </c>
      <c r="D21" s="8">
        <f>D23</f>
        <v>106.38</v>
      </c>
      <c r="E21" s="9">
        <v>0</v>
      </c>
      <c r="F21" s="42"/>
    </row>
    <row r="22" spans="1:6" ht="27" customHeight="1">
      <c r="A22" s="5">
        <v>22102</v>
      </c>
      <c r="B22" s="99" t="s">
        <v>50</v>
      </c>
      <c r="C22" s="6">
        <f>C23</f>
        <v>106.38</v>
      </c>
      <c r="D22" s="8">
        <f>D23</f>
        <v>106.38</v>
      </c>
      <c r="E22" s="9">
        <f>E23</f>
        <v>0</v>
      </c>
      <c r="F22" s="42"/>
    </row>
    <row r="23" spans="1:6" ht="27" customHeight="1">
      <c r="A23" s="4">
        <v>2210201</v>
      </c>
      <c r="B23" s="100" t="s">
        <v>51</v>
      </c>
      <c r="C23" s="5">
        <v>106.38</v>
      </c>
      <c r="D23" s="11">
        <v>106.38</v>
      </c>
      <c r="E23" s="12">
        <v>0</v>
      </c>
      <c r="F23" s="42"/>
    </row>
    <row r="24" spans="1:6" ht="27" customHeight="1">
      <c r="A24" s="6">
        <v>222</v>
      </c>
      <c r="B24" s="98" t="s">
        <v>52</v>
      </c>
      <c r="C24" s="6">
        <v>212.95</v>
      </c>
      <c r="D24" s="9">
        <v>0</v>
      </c>
      <c r="E24" s="8">
        <f>E25</f>
        <v>212.95</v>
      </c>
      <c r="F24" s="42"/>
    </row>
    <row r="25" spans="1:6" ht="27" customHeight="1">
      <c r="A25" s="4">
        <v>22201</v>
      </c>
      <c r="B25" s="100" t="s">
        <v>53</v>
      </c>
      <c r="C25" s="5">
        <v>212.95</v>
      </c>
      <c r="D25" s="12">
        <v>0</v>
      </c>
      <c r="E25" s="11">
        <v>212.95</v>
      </c>
      <c r="F25" s="42"/>
    </row>
    <row r="26" spans="1:6" ht="27" customHeight="1">
      <c r="A26" s="4">
        <v>2220103</v>
      </c>
      <c r="B26" s="100" t="s">
        <v>54</v>
      </c>
      <c r="C26" s="10">
        <v>3</v>
      </c>
      <c r="D26" s="12">
        <v>0</v>
      </c>
      <c r="E26" s="12">
        <v>3</v>
      </c>
      <c r="F26" s="42"/>
    </row>
    <row r="27" spans="1:6" ht="27" customHeight="1">
      <c r="A27" s="4">
        <v>2220199</v>
      </c>
      <c r="B27" s="100" t="s">
        <v>55</v>
      </c>
      <c r="C27" s="5">
        <v>209.95</v>
      </c>
      <c r="D27" s="12">
        <v>0</v>
      </c>
      <c r="E27" s="11">
        <v>209.95</v>
      </c>
      <c r="F27" s="42"/>
    </row>
    <row r="28" spans="1:6" ht="27" customHeight="1">
      <c r="A28" s="142" t="s">
        <v>56</v>
      </c>
      <c r="B28" s="142"/>
      <c r="C28" s="7">
        <f>C5+C9+C17+C21+C24</f>
        <v>2092.7999999999997</v>
      </c>
      <c r="D28" s="9">
        <f>D5+D9+D17+D21+D24</f>
        <v>1666.4299999999998</v>
      </c>
      <c r="E28" s="9">
        <f>E5+E9+E17+E21+E24</f>
        <v>426.37</v>
      </c>
      <c r="F28" s="31"/>
    </row>
    <row r="29" spans="1:6" ht="14.25">
      <c r="A29" s="132" t="s">
        <v>57</v>
      </c>
      <c r="B29" s="133"/>
      <c r="C29" s="134"/>
      <c r="D29" s="134"/>
      <c r="E29" s="134"/>
      <c r="F29" s="135"/>
    </row>
  </sheetData>
  <sheetProtection/>
  <mergeCells count="6">
    <mergeCell ref="A29:F29"/>
    <mergeCell ref="F3:F4"/>
    <mergeCell ref="A2:F2"/>
    <mergeCell ref="A3:B3"/>
    <mergeCell ref="C3:E3"/>
    <mergeCell ref="A28:B28"/>
  </mergeCells>
  <printOptions/>
  <pageMargins left="0.6965277777777777" right="0.6965277777777777" top="0.5548611111111111" bottom="0.3576388888888889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D6" sqref="D6"/>
    </sheetView>
  </sheetViews>
  <sheetFormatPr defaultColWidth="9.00390625" defaultRowHeight="13.5"/>
  <cols>
    <col min="1" max="1" width="9.875" style="0" customWidth="1"/>
    <col min="2" max="2" width="9.875" style="30" customWidth="1"/>
    <col min="3" max="3" width="17.875" style="30" customWidth="1"/>
    <col min="4" max="4" width="14.25390625" style="17" customWidth="1"/>
    <col min="5" max="5" width="10.875" style="0" customWidth="1"/>
    <col min="6" max="6" width="10.875" style="30" customWidth="1"/>
    <col min="7" max="7" width="26.75390625" style="30" customWidth="1"/>
    <col min="8" max="9" width="15.625" style="17" customWidth="1"/>
    <col min="10" max="10" width="15.625" style="0" customWidth="1"/>
  </cols>
  <sheetData>
    <row r="1" spans="1:10" ht="42.75" customHeight="1">
      <c r="A1" s="157" t="s">
        <v>58</v>
      </c>
      <c r="B1" s="158"/>
      <c r="C1" s="158"/>
      <c r="D1" s="159"/>
      <c r="E1" s="157"/>
      <c r="F1" s="158"/>
      <c r="G1" s="158"/>
      <c r="H1" s="159"/>
      <c r="I1" s="159"/>
      <c r="J1" s="157"/>
    </row>
    <row r="2" spans="2:10" ht="21" customHeight="1">
      <c r="B2" s="16"/>
      <c r="I2" s="134" t="s">
        <v>2</v>
      </c>
      <c r="J2" s="160"/>
    </row>
    <row r="3" spans="1:10" ht="28.5" customHeight="1">
      <c r="A3" s="144" t="s">
        <v>59</v>
      </c>
      <c r="B3" s="144"/>
      <c r="C3" s="144"/>
      <c r="D3" s="144"/>
      <c r="E3" s="144" t="s">
        <v>60</v>
      </c>
      <c r="F3" s="144"/>
      <c r="G3" s="144"/>
      <c r="H3" s="144"/>
      <c r="I3" s="144"/>
      <c r="J3" s="144" t="s">
        <v>28</v>
      </c>
    </row>
    <row r="4" spans="1:10" ht="28.5" customHeight="1">
      <c r="A4" s="144" t="s">
        <v>29</v>
      </c>
      <c r="B4" s="144"/>
      <c r="C4" s="144" t="s">
        <v>30</v>
      </c>
      <c r="D4" s="144" t="s">
        <v>7</v>
      </c>
      <c r="E4" s="144" t="s">
        <v>29</v>
      </c>
      <c r="F4" s="144"/>
      <c r="G4" s="144" t="s">
        <v>30</v>
      </c>
      <c r="H4" s="145" t="s">
        <v>61</v>
      </c>
      <c r="I4" s="144" t="s">
        <v>62</v>
      </c>
      <c r="J4" s="144"/>
    </row>
    <row r="5" spans="1:10" ht="28.5" customHeight="1">
      <c r="A5" s="32" t="s">
        <v>63</v>
      </c>
      <c r="B5" s="31" t="s">
        <v>64</v>
      </c>
      <c r="C5" s="144"/>
      <c r="D5" s="144"/>
      <c r="E5" s="31" t="s">
        <v>63</v>
      </c>
      <c r="F5" s="31" t="s">
        <v>64</v>
      </c>
      <c r="G5" s="144"/>
      <c r="H5" s="146"/>
      <c r="I5" s="144"/>
      <c r="J5" s="31"/>
    </row>
    <row r="6" spans="1:10" ht="28.5" customHeight="1">
      <c r="A6" s="33">
        <v>501</v>
      </c>
      <c r="B6" s="34"/>
      <c r="C6" s="35" t="s">
        <v>65</v>
      </c>
      <c r="D6" s="36">
        <f>D7+D10+D15+D16</f>
        <v>1412.0800000000004</v>
      </c>
      <c r="E6" s="31">
        <v>301</v>
      </c>
      <c r="F6" s="35"/>
      <c r="G6" s="35" t="s">
        <v>66</v>
      </c>
      <c r="H6" s="36">
        <v>1412.08</v>
      </c>
      <c r="I6" s="40"/>
      <c r="J6" s="42"/>
    </row>
    <row r="7" spans="1:10" ht="28.5" customHeight="1">
      <c r="A7" s="113"/>
      <c r="B7" s="125" t="s">
        <v>67</v>
      </c>
      <c r="C7" s="116" t="s">
        <v>68</v>
      </c>
      <c r="D7" s="149">
        <f>H7+H8+H9</f>
        <v>903.4000000000001</v>
      </c>
      <c r="E7" s="154"/>
      <c r="F7" s="37" t="s">
        <v>67</v>
      </c>
      <c r="G7" s="38" t="s">
        <v>69</v>
      </c>
      <c r="H7" s="39">
        <v>246.3</v>
      </c>
      <c r="I7" s="40"/>
      <c r="J7" s="42"/>
    </row>
    <row r="8" spans="1:10" ht="28.5" customHeight="1">
      <c r="A8" s="114"/>
      <c r="B8" s="126"/>
      <c r="C8" s="117"/>
      <c r="D8" s="150"/>
      <c r="E8" s="155"/>
      <c r="F8" s="37" t="s">
        <v>70</v>
      </c>
      <c r="G8" s="38" t="s">
        <v>71</v>
      </c>
      <c r="H8" s="40">
        <v>581.86</v>
      </c>
      <c r="I8" s="40"/>
      <c r="J8" s="42"/>
    </row>
    <row r="9" spans="1:10" ht="28.5" customHeight="1">
      <c r="A9" s="115"/>
      <c r="B9" s="109"/>
      <c r="C9" s="95"/>
      <c r="D9" s="151"/>
      <c r="E9" s="156"/>
      <c r="F9" s="37" t="s">
        <v>72</v>
      </c>
      <c r="G9" s="38" t="s">
        <v>73</v>
      </c>
      <c r="H9" s="40">
        <v>75.24</v>
      </c>
      <c r="I9" s="40"/>
      <c r="J9" s="42"/>
    </row>
    <row r="10" spans="1:10" ht="28.5" customHeight="1">
      <c r="A10" s="113"/>
      <c r="B10" s="125" t="s">
        <v>70</v>
      </c>
      <c r="C10" s="116" t="s">
        <v>74</v>
      </c>
      <c r="D10" s="152">
        <f>H10+H11+H12+H13+H14</f>
        <v>261.17</v>
      </c>
      <c r="E10" s="154"/>
      <c r="F10" s="37" t="s">
        <v>75</v>
      </c>
      <c r="G10" s="38" t="s">
        <v>76</v>
      </c>
      <c r="H10" s="40">
        <v>180.21</v>
      </c>
      <c r="I10" s="40"/>
      <c r="J10" s="42"/>
    </row>
    <row r="11" spans="1:10" ht="28.5" customHeight="1">
      <c r="A11" s="114"/>
      <c r="B11" s="126"/>
      <c r="C11" s="117"/>
      <c r="D11" s="153"/>
      <c r="E11" s="155"/>
      <c r="F11" s="37" t="s">
        <v>77</v>
      </c>
      <c r="G11" s="38" t="s">
        <v>78</v>
      </c>
      <c r="H11" s="39">
        <v>0</v>
      </c>
      <c r="I11" s="40"/>
      <c r="J11" s="42"/>
    </row>
    <row r="12" spans="1:10" ht="28.5" customHeight="1">
      <c r="A12" s="115"/>
      <c r="B12" s="109"/>
      <c r="C12" s="95"/>
      <c r="D12" s="118"/>
      <c r="E12" s="156"/>
      <c r="F12" s="41">
        <v>10</v>
      </c>
      <c r="G12" s="38" t="s">
        <v>79</v>
      </c>
      <c r="H12" s="40">
        <v>72.08</v>
      </c>
      <c r="I12" s="40"/>
      <c r="J12" s="42"/>
    </row>
    <row r="13" spans="1:10" ht="28.5" customHeight="1">
      <c r="A13" s="115"/>
      <c r="B13" s="110"/>
      <c r="C13" s="140"/>
      <c r="D13" s="141"/>
      <c r="E13" s="136"/>
      <c r="F13" s="41">
        <v>11</v>
      </c>
      <c r="G13" s="38" t="s">
        <v>80</v>
      </c>
      <c r="H13" s="39">
        <v>0</v>
      </c>
      <c r="I13" s="40"/>
      <c r="J13" s="42"/>
    </row>
    <row r="14" spans="1:10" ht="28.5" customHeight="1">
      <c r="A14" s="115"/>
      <c r="B14" s="110"/>
      <c r="C14" s="140"/>
      <c r="D14" s="141"/>
      <c r="E14" s="136"/>
      <c r="F14" s="41">
        <v>12</v>
      </c>
      <c r="G14" s="38" t="s">
        <v>81</v>
      </c>
      <c r="H14" s="40">
        <v>8.88</v>
      </c>
      <c r="I14" s="40"/>
      <c r="J14" s="42"/>
    </row>
    <row r="15" spans="1:10" ht="28.5" customHeight="1">
      <c r="A15" s="43"/>
      <c r="B15" s="37" t="s">
        <v>72</v>
      </c>
      <c r="C15" s="38" t="s">
        <v>51</v>
      </c>
      <c r="D15" s="40">
        <f>H15</f>
        <v>106.38</v>
      </c>
      <c r="E15" s="42"/>
      <c r="F15" s="37">
        <v>13</v>
      </c>
      <c r="G15" s="38" t="s">
        <v>51</v>
      </c>
      <c r="H15" s="40">
        <v>106.38</v>
      </c>
      <c r="I15" s="40"/>
      <c r="J15" s="42"/>
    </row>
    <row r="16" spans="1:10" ht="28.5" customHeight="1">
      <c r="A16" s="122"/>
      <c r="B16" s="125" t="s">
        <v>82</v>
      </c>
      <c r="C16" s="140" t="s">
        <v>83</v>
      </c>
      <c r="D16" s="141">
        <f>H16+H17+H18</f>
        <v>141.13</v>
      </c>
      <c r="E16" s="136"/>
      <c r="F16" s="37" t="s">
        <v>84</v>
      </c>
      <c r="G16" s="38" t="s">
        <v>85</v>
      </c>
      <c r="H16" s="39">
        <v>30.6</v>
      </c>
      <c r="I16" s="40"/>
      <c r="J16" s="42"/>
    </row>
    <row r="17" spans="1:10" ht="28.5" customHeight="1">
      <c r="A17" s="122"/>
      <c r="B17" s="109"/>
      <c r="C17" s="140"/>
      <c r="D17" s="141"/>
      <c r="E17" s="136"/>
      <c r="F17" s="37" t="s">
        <v>86</v>
      </c>
      <c r="G17" s="38" t="s">
        <v>87</v>
      </c>
      <c r="H17" s="39">
        <v>0</v>
      </c>
      <c r="I17" s="40"/>
      <c r="J17" s="42"/>
    </row>
    <row r="18" spans="1:10" ht="28.5" customHeight="1">
      <c r="A18" s="123"/>
      <c r="B18" s="111"/>
      <c r="C18" s="147"/>
      <c r="D18" s="119"/>
      <c r="E18" s="143"/>
      <c r="F18" s="44">
        <v>99</v>
      </c>
      <c r="G18" s="44" t="s">
        <v>83</v>
      </c>
      <c r="H18" s="45">
        <v>110.53</v>
      </c>
      <c r="I18" s="45"/>
      <c r="J18" s="46"/>
    </row>
    <row r="19" spans="1:10" ht="28.5" customHeight="1">
      <c r="A19" s="47">
        <v>502</v>
      </c>
      <c r="B19" s="48"/>
      <c r="C19" s="49" t="s">
        <v>88</v>
      </c>
      <c r="D19" s="50">
        <f>D20+D34+D35+D36+D37+D38+D39+D40</f>
        <v>128.65</v>
      </c>
      <c r="E19" s="47">
        <v>302</v>
      </c>
      <c r="F19" s="51"/>
      <c r="G19" s="48" t="s">
        <v>89</v>
      </c>
      <c r="H19" s="52"/>
      <c r="I19" s="86">
        <v>128.65</v>
      </c>
      <c r="J19" s="53"/>
    </row>
    <row r="20" spans="1:10" ht="28.5" customHeight="1">
      <c r="A20" s="124"/>
      <c r="B20" s="112" t="s">
        <v>67</v>
      </c>
      <c r="C20" s="148" t="s">
        <v>90</v>
      </c>
      <c r="D20" s="120">
        <f>I20+I21+I22+I23+I24+I25+I26+I27+I28+I29+I30+I31+I32+I33</f>
        <v>82.99000000000001</v>
      </c>
      <c r="E20" s="56"/>
      <c r="F20" s="57" t="s">
        <v>67</v>
      </c>
      <c r="G20" s="58" t="s">
        <v>91</v>
      </c>
      <c r="H20" s="59"/>
      <c r="I20" s="87">
        <v>14.62</v>
      </c>
      <c r="J20" s="53"/>
    </row>
    <row r="21" spans="1:10" ht="28.5" customHeight="1">
      <c r="A21" s="124"/>
      <c r="B21" s="112"/>
      <c r="C21" s="148"/>
      <c r="D21" s="121"/>
      <c r="E21" s="61"/>
      <c r="F21" s="57" t="s">
        <v>70</v>
      </c>
      <c r="G21" s="58" t="s">
        <v>92</v>
      </c>
      <c r="H21" s="59"/>
      <c r="I21" s="87">
        <v>2.77</v>
      </c>
      <c r="J21" s="53"/>
    </row>
    <row r="22" spans="1:10" ht="28.5" customHeight="1">
      <c r="A22" s="124"/>
      <c r="B22" s="112"/>
      <c r="C22" s="148"/>
      <c r="D22" s="121"/>
      <c r="E22" s="61"/>
      <c r="F22" s="57" t="s">
        <v>93</v>
      </c>
      <c r="G22" s="58" t="s">
        <v>94</v>
      </c>
      <c r="H22" s="59"/>
      <c r="I22" s="88">
        <v>0</v>
      </c>
      <c r="J22" s="53"/>
    </row>
    <row r="23" spans="1:10" ht="28.5" customHeight="1">
      <c r="A23" s="124"/>
      <c r="B23" s="112"/>
      <c r="C23" s="148"/>
      <c r="D23" s="121"/>
      <c r="E23" s="61"/>
      <c r="F23" s="57" t="s">
        <v>95</v>
      </c>
      <c r="G23" s="58" t="s">
        <v>96</v>
      </c>
      <c r="H23" s="59"/>
      <c r="I23" s="87">
        <v>1.51</v>
      </c>
      <c r="J23" s="53"/>
    </row>
    <row r="24" spans="1:10" ht="28.5" customHeight="1">
      <c r="A24" s="124"/>
      <c r="B24" s="112"/>
      <c r="C24" s="148"/>
      <c r="D24" s="121"/>
      <c r="E24" s="61"/>
      <c r="F24" s="57" t="s">
        <v>84</v>
      </c>
      <c r="G24" s="58" t="s">
        <v>97</v>
      </c>
      <c r="H24" s="59"/>
      <c r="I24" s="88">
        <v>2.67</v>
      </c>
      <c r="J24" s="53"/>
    </row>
    <row r="25" spans="1:10" ht="28.5" customHeight="1">
      <c r="A25" s="124"/>
      <c r="B25" s="112"/>
      <c r="C25" s="148"/>
      <c r="D25" s="121"/>
      <c r="E25" s="61"/>
      <c r="F25" s="57" t="s">
        <v>98</v>
      </c>
      <c r="G25" s="58" t="s">
        <v>99</v>
      </c>
      <c r="H25" s="59"/>
      <c r="I25" s="87">
        <v>5.49</v>
      </c>
      <c r="J25" s="53"/>
    </row>
    <row r="26" spans="1:10" ht="28.5" customHeight="1">
      <c r="A26" s="124"/>
      <c r="B26" s="112"/>
      <c r="C26" s="148"/>
      <c r="D26" s="121"/>
      <c r="E26" s="61"/>
      <c r="F26" s="57" t="s">
        <v>75</v>
      </c>
      <c r="G26" s="58" t="s">
        <v>100</v>
      </c>
      <c r="H26" s="59"/>
      <c r="I26" s="87">
        <v>3.13</v>
      </c>
      <c r="J26" s="53"/>
    </row>
    <row r="27" spans="1:10" ht="28.5" customHeight="1">
      <c r="A27" s="124"/>
      <c r="B27" s="112"/>
      <c r="C27" s="148"/>
      <c r="D27" s="121"/>
      <c r="E27" s="61"/>
      <c r="F27" s="57" t="s">
        <v>77</v>
      </c>
      <c r="G27" s="58" t="s">
        <v>101</v>
      </c>
      <c r="H27" s="59"/>
      <c r="I27" s="88">
        <v>0</v>
      </c>
      <c r="J27" s="53"/>
    </row>
    <row r="28" spans="1:10" ht="28.5" customHeight="1">
      <c r="A28" s="124"/>
      <c r="B28" s="112"/>
      <c r="C28" s="148"/>
      <c r="D28" s="121"/>
      <c r="E28" s="61"/>
      <c r="F28" s="57" t="s">
        <v>102</v>
      </c>
      <c r="G28" s="58" t="s">
        <v>103</v>
      </c>
      <c r="H28" s="59"/>
      <c r="I28" s="87">
        <v>32.48</v>
      </c>
      <c r="J28" s="53"/>
    </row>
    <row r="29" spans="1:10" ht="28.5" customHeight="1">
      <c r="A29" s="124"/>
      <c r="B29" s="112"/>
      <c r="C29" s="148"/>
      <c r="D29" s="121"/>
      <c r="E29" s="61"/>
      <c r="F29" s="57" t="s">
        <v>86</v>
      </c>
      <c r="G29" s="58" t="s">
        <v>104</v>
      </c>
      <c r="H29" s="59"/>
      <c r="I29" s="89">
        <v>0</v>
      </c>
      <c r="J29" s="53"/>
    </row>
    <row r="30" spans="1:10" ht="28.5" customHeight="1">
      <c r="A30" s="124"/>
      <c r="B30" s="112"/>
      <c r="C30" s="148"/>
      <c r="D30" s="121"/>
      <c r="E30" s="61"/>
      <c r="F30" s="57" t="s">
        <v>105</v>
      </c>
      <c r="G30" s="55" t="s">
        <v>106</v>
      </c>
      <c r="H30" s="62"/>
      <c r="I30" s="63">
        <v>19.92</v>
      </c>
      <c r="J30" s="53"/>
    </row>
    <row r="31" spans="1:10" ht="28.5" customHeight="1">
      <c r="A31" s="124"/>
      <c r="B31" s="112"/>
      <c r="C31" s="148"/>
      <c r="D31" s="121"/>
      <c r="E31" s="61"/>
      <c r="F31" s="57" t="s">
        <v>107</v>
      </c>
      <c r="G31" s="55" t="s">
        <v>108</v>
      </c>
      <c r="H31" s="63"/>
      <c r="I31" s="89">
        <v>0.4</v>
      </c>
      <c r="J31" s="53"/>
    </row>
    <row r="32" spans="1:10" ht="28.5" customHeight="1">
      <c r="A32" s="124"/>
      <c r="B32" s="112"/>
      <c r="C32" s="148"/>
      <c r="D32" s="121"/>
      <c r="E32" s="61"/>
      <c r="F32" s="57" t="s">
        <v>109</v>
      </c>
      <c r="G32" s="55" t="s">
        <v>110</v>
      </c>
      <c r="H32" s="63"/>
      <c r="I32" s="89">
        <v>0</v>
      </c>
      <c r="J32" s="53"/>
    </row>
    <row r="33" spans="1:10" ht="28.5" customHeight="1">
      <c r="A33" s="124"/>
      <c r="B33" s="112"/>
      <c r="C33" s="148"/>
      <c r="D33" s="121"/>
      <c r="E33" s="61"/>
      <c r="F33" s="57" t="s">
        <v>111</v>
      </c>
      <c r="G33" s="55" t="s">
        <v>112</v>
      </c>
      <c r="H33" s="63"/>
      <c r="I33" s="89">
        <v>0</v>
      </c>
      <c r="J33" s="53"/>
    </row>
    <row r="34" spans="1:10" ht="28.5" customHeight="1">
      <c r="A34" s="53"/>
      <c r="B34" s="54" t="s">
        <v>70</v>
      </c>
      <c r="C34" s="55" t="s">
        <v>113</v>
      </c>
      <c r="D34" s="64">
        <f aca="true" t="shared" si="0" ref="D34:D40">I34</f>
        <v>0</v>
      </c>
      <c r="E34" s="61"/>
      <c r="F34" s="57" t="s">
        <v>114</v>
      </c>
      <c r="G34" s="55" t="s">
        <v>113</v>
      </c>
      <c r="H34" s="65"/>
      <c r="I34" s="89">
        <v>0</v>
      </c>
      <c r="J34" s="53"/>
    </row>
    <row r="35" spans="1:10" ht="28.5" customHeight="1">
      <c r="A35" s="53"/>
      <c r="B35" s="54" t="s">
        <v>72</v>
      </c>
      <c r="C35" s="55" t="s">
        <v>115</v>
      </c>
      <c r="D35" s="66">
        <f t="shared" si="0"/>
        <v>4.18</v>
      </c>
      <c r="E35" s="61"/>
      <c r="F35" s="57" t="s">
        <v>116</v>
      </c>
      <c r="G35" s="58" t="s">
        <v>115</v>
      </c>
      <c r="H35" s="59"/>
      <c r="I35" s="87">
        <v>4.18</v>
      </c>
      <c r="J35" s="53"/>
    </row>
    <row r="36" spans="1:10" ht="28.5" customHeight="1">
      <c r="A36" s="67"/>
      <c r="B36" s="54" t="s">
        <v>84</v>
      </c>
      <c r="C36" s="55" t="s">
        <v>117</v>
      </c>
      <c r="D36" s="60">
        <f t="shared" si="0"/>
        <v>2.61</v>
      </c>
      <c r="E36" s="61"/>
      <c r="F36" s="57" t="s">
        <v>118</v>
      </c>
      <c r="G36" s="55" t="s">
        <v>117</v>
      </c>
      <c r="I36" s="69">
        <v>2.61</v>
      </c>
      <c r="J36" s="61"/>
    </row>
    <row r="37" spans="1:10" ht="28.5" customHeight="1">
      <c r="A37" s="67"/>
      <c r="B37" s="54" t="s">
        <v>98</v>
      </c>
      <c r="C37" s="55" t="s">
        <v>119</v>
      </c>
      <c r="D37" s="68">
        <f t="shared" si="0"/>
        <v>0</v>
      </c>
      <c r="E37" s="61"/>
      <c r="F37" s="57" t="s">
        <v>120</v>
      </c>
      <c r="G37" s="55" t="s">
        <v>119</v>
      </c>
      <c r="H37" s="69"/>
      <c r="I37" s="89">
        <v>0</v>
      </c>
      <c r="J37" s="61"/>
    </row>
    <row r="38" spans="1:10" ht="28.5" customHeight="1">
      <c r="A38" s="47"/>
      <c r="B38" s="54" t="s">
        <v>75</v>
      </c>
      <c r="C38" s="55" t="s">
        <v>121</v>
      </c>
      <c r="D38" s="64">
        <f t="shared" si="0"/>
        <v>28</v>
      </c>
      <c r="E38" s="61"/>
      <c r="F38" s="57" t="s">
        <v>122</v>
      </c>
      <c r="G38" s="55" t="s">
        <v>121</v>
      </c>
      <c r="H38" s="69"/>
      <c r="I38" s="90">
        <v>28</v>
      </c>
      <c r="J38" s="61"/>
    </row>
    <row r="39" spans="1:10" ht="28.5" customHeight="1">
      <c r="A39" s="47"/>
      <c r="B39" s="54" t="s">
        <v>77</v>
      </c>
      <c r="C39" s="55" t="s">
        <v>123</v>
      </c>
      <c r="D39" s="64">
        <f t="shared" si="0"/>
        <v>0</v>
      </c>
      <c r="E39" s="61"/>
      <c r="F39" s="57" t="s">
        <v>124</v>
      </c>
      <c r="G39" s="55" t="s">
        <v>123</v>
      </c>
      <c r="H39" s="69"/>
      <c r="I39" s="90">
        <v>0</v>
      </c>
      <c r="J39" s="61"/>
    </row>
    <row r="40" spans="1:10" ht="28.5" customHeight="1">
      <c r="A40" s="67"/>
      <c r="B40" s="55">
        <v>99</v>
      </c>
      <c r="C40" s="55" t="s">
        <v>125</v>
      </c>
      <c r="D40" s="60">
        <f t="shared" si="0"/>
        <v>10.87</v>
      </c>
      <c r="E40" s="70"/>
      <c r="F40" s="57" t="s">
        <v>82</v>
      </c>
      <c r="G40" s="55" t="s">
        <v>125</v>
      </c>
      <c r="H40" s="69"/>
      <c r="I40" s="69">
        <v>10.87</v>
      </c>
      <c r="J40" s="61"/>
    </row>
    <row r="41" spans="1:10" ht="28.5" customHeight="1">
      <c r="A41" s="67">
        <v>509</v>
      </c>
      <c r="B41" s="71"/>
      <c r="C41" s="71" t="s">
        <v>126</v>
      </c>
      <c r="D41" s="72">
        <f>D42</f>
        <v>125.7</v>
      </c>
      <c r="E41" s="67">
        <v>303</v>
      </c>
      <c r="F41" s="73"/>
      <c r="G41" s="71" t="s">
        <v>126</v>
      </c>
      <c r="H41" s="74">
        <v>125.7</v>
      </c>
      <c r="I41" s="91"/>
      <c r="J41" s="92"/>
    </row>
    <row r="42" spans="1:10" ht="28.5" customHeight="1">
      <c r="A42" s="75"/>
      <c r="B42" s="76">
        <v>99</v>
      </c>
      <c r="C42" s="76" t="s">
        <v>127</v>
      </c>
      <c r="D42" s="77">
        <f>H42</f>
        <v>125.7</v>
      </c>
      <c r="E42" s="78"/>
      <c r="F42" s="79" t="s">
        <v>82</v>
      </c>
      <c r="G42" s="76" t="s">
        <v>127</v>
      </c>
      <c r="H42" s="80">
        <v>125.7</v>
      </c>
      <c r="I42" s="93"/>
      <c r="J42" s="70"/>
    </row>
    <row r="43" spans="1:10" ht="24" customHeight="1">
      <c r="A43" s="81"/>
      <c r="B43" s="82"/>
      <c r="C43" s="32" t="s">
        <v>7</v>
      </c>
      <c r="D43" s="83">
        <f aca="true" t="shared" si="1" ref="D43:I43">D6+D19+D41</f>
        <v>1666.4300000000005</v>
      </c>
      <c r="E43" s="81"/>
      <c r="F43" s="82"/>
      <c r="G43" s="82"/>
      <c r="H43" s="84">
        <f t="shared" si="1"/>
        <v>1537.78</v>
      </c>
      <c r="I43" s="84">
        <f t="shared" si="1"/>
        <v>128.65</v>
      </c>
      <c r="J43" s="81"/>
    </row>
  </sheetData>
  <sheetProtection/>
  <mergeCells count="31">
    <mergeCell ref="A1:J1"/>
    <mergeCell ref="I2:J2"/>
    <mergeCell ref="A3:D3"/>
    <mergeCell ref="E3:I3"/>
    <mergeCell ref="J3:J4"/>
    <mergeCell ref="A4:B4"/>
    <mergeCell ref="E4:F4"/>
    <mergeCell ref="A7:A9"/>
    <mergeCell ref="A10:A14"/>
    <mergeCell ref="C4:C5"/>
    <mergeCell ref="C7:C9"/>
    <mergeCell ref="C10:C14"/>
    <mergeCell ref="E7:E9"/>
    <mergeCell ref="E10:E14"/>
    <mergeCell ref="A16:A18"/>
    <mergeCell ref="A20:A33"/>
    <mergeCell ref="B7:B9"/>
    <mergeCell ref="B10:B14"/>
    <mergeCell ref="B16:B18"/>
    <mergeCell ref="B20:B33"/>
    <mergeCell ref="C16:C18"/>
    <mergeCell ref="C20:C33"/>
    <mergeCell ref="D4:D5"/>
    <mergeCell ref="D7:D9"/>
    <mergeCell ref="D10:D14"/>
    <mergeCell ref="D16:D18"/>
    <mergeCell ref="D20:D33"/>
    <mergeCell ref="E16:E18"/>
    <mergeCell ref="G4:G5"/>
    <mergeCell ref="H4:H5"/>
    <mergeCell ref="I4:I5"/>
  </mergeCells>
  <printOptions/>
  <pageMargins left="0.6965277777777777" right="0.6965277777777777" top="0.7513888888888889" bottom="0.7513888888888889" header="0.2986111111111111" footer="0.2986111111111111"/>
  <pageSetup fitToHeight="1" fitToWidth="1" horizontalDpi="600" verticalDpi="600" orientation="portrait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6" sqref="G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164" t="s">
        <v>128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8" ht="20.25" customHeight="1">
      <c r="A2" s="26"/>
      <c r="B2" s="27"/>
      <c r="C2" s="27"/>
      <c r="D2" s="27"/>
      <c r="E2" s="27"/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  <c r="Q2" s="139" t="s">
        <v>2</v>
      </c>
      <c r="R2" s="139"/>
    </row>
    <row r="3" spans="1:18" ht="48.75" customHeight="1">
      <c r="A3" s="142" t="s">
        <v>129</v>
      </c>
      <c r="B3" s="142"/>
      <c r="C3" s="142"/>
      <c r="D3" s="142"/>
      <c r="E3" s="142"/>
      <c r="F3" s="142"/>
      <c r="G3" s="142" t="s">
        <v>130</v>
      </c>
      <c r="H3" s="142"/>
      <c r="I3" s="142"/>
      <c r="J3" s="142"/>
      <c r="K3" s="142"/>
      <c r="L3" s="142"/>
      <c r="M3" s="142" t="s">
        <v>131</v>
      </c>
      <c r="N3" s="142"/>
      <c r="O3" s="142"/>
      <c r="P3" s="142"/>
      <c r="Q3" s="142"/>
      <c r="R3" s="142"/>
    </row>
    <row r="4" spans="1:18" ht="48.75" customHeight="1">
      <c r="A4" s="162" t="s">
        <v>7</v>
      </c>
      <c r="B4" s="161" t="s">
        <v>132</v>
      </c>
      <c r="C4" s="162" t="s">
        <v>133</v>
      </c>
      <c r="D4" s="162"/>
      <c r="E4" s="162"/>
      <c r="F4" s="161" t="s">
        <v>134</v>
      </c>
      <c r="G4" s="162" t="s">
        <v>7</v>
      </c>
      <c r="H4" s="161" t="s">
        <v>132</v>
      </c>
      <c r="I4" s="162" t="s">
        <v>133</v>
      </c>
      <c r="J4" s="162"/>
      <c r="K4" s="162"/>
      <c r="L4" s="161" t="s">
        <v>134</v>
      </c>
      <c r="M4" s="162" t="s">
        <v>7</v>
      </c>
      <c r="N4" s="161" t="s">
        <v>132</v>
      </c>
      <c r="O4" s="162" t="s">
        <v>133</v>
      </c>
      <c r="P4" s="162"/>
      <c r="Q4" s="162"/>
      <c r="R4" s="161" t="s">
        <v>134</v>
      </c>
    </row>
    <row r="5" spans="1:18" ht="52.5" customHeight="1">
      <c r="A5" s="162"/>
      <c r="B5" s="161"/>
      <c r="C5" s="3" t="s">
        <v>135</v>
      </c>
      <c r="D5" s="3" t="s">
        <v>136</v>
      </c>
      <c r="E5" s="3" t="s">
        <v>137</v>
      </c>
      <c r="F5" s="161"/>
      <c r="G5" s="162"/>
      <c r="H5" s="161"/>
      <c r="I5" s="3" t="s">
        <v>135</v>
      </c>
      <c r="J5" s="3" t="s">
        <v>136</v>
      </c>
      <c r="K5" s="3" t="s">
        <v>137</v>
      </c>
      <c r="L5" s="161"/>
      <c r="M5" s="162"/>
      <c r="N5" s="161"/>
      <c r="O5" s="3" t="s">
        <v>135</v>
      </c>
      <c r="P5" s="3" t="s">
        <v>136</v>
      </c>
      <c r="Q5" s="3" t="s">
        <v>137</v>
      </c>
      <c r="R5" s="161"/>
    </row>
    <row r="6" spans="1:18" ht="43.5" customHeight="1">
      <c r="A6" s="5">
        <f>C6+F6</f>
        <v>34.019999999999996</v>
      </c>
      <c r="B6" s="12">
        <v>0</v>
      </c>
      <c r="C6" s="12">
        <v>20</v>
      </c>
      <c r="D6" s="12">
        <v>0</v>
      </c>
      <c r="E6" s="12">
        <v>20</v>
      </c>
      <c r="F6" s="11">
        <v>14.02</v>
      </c>
      <c r="G6" s="15">
        <v>86.98</v>
      </c>
      <c r="H6" s="15">
        <v>0</v>
      </c>
      <c r="I6" s="15">
        <f>J6+K6</f>
        <v>81.62</v>
      </c>
      <c r="J6" s="15">
        <v>0</v>
      </c>
      <c r="K6" s="15">
        <v>81.62</v>
      </c>
      <c r="L6" s="15">
        <v>5.36</v>
      </c>
      <c r="M6" s="5">
        <v>49.61</v>
      </c>
      <c r="N6" s="12">
        <v>0</v>
      </c>
      <c r="O6" s="12">
        <v>32</v>
      </c>
      <c r="P6" s="12">
        <v>0</v>
      </c>
      <c r="Q6" s="12">
        <v>32</v>
      </c>
      <c r="R6" s="11">
        <v>17.61</v>
      </c>
    </row>
    <row r="7" spans="1:18" ht="4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2" ht="17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7.2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6" sqref="B6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64" t="s">
        <v>138</v>
      </c>
      <c r="B1" s="164"/>
      <c r="C1" s="164"/>
      <c r="D1" s="164"/>
      <c r="E1" s="164"/>
      <c r="F1" s="164"/>
    </row>
    <row r="2" spans="1:6" ht="21" customHeight="1">
      <c r="A2" s="24" t="s">
        <v>139</v>
      </c>
      <c r="E2" s="139" t="s">
        <v>2</v>
      </c>
      <c r="F2" s="139"/>
    </row>
    <row r="3" spans="1:6" ht="40.5" customHeight="1">
      <c r="A3" s="166" t="s">
        <v>29</v>
      </c>
      <c r="B3" s="166" t="s">
        <v>140</v>
      </c>
      <c r="C3" s="166" t="s">
        <v>141</v>
      </c>
      <c r="D3" s="166" t="s">
        <v>142</v>
      </c>
      <c r="E3" s="166"/>
      <c r="F3" s="166"/>
    </row>
    <row r="4" spans="1:6" ht="31.5" customHeight="1">
      <c r="A4" s="166"/>
      <c r="B4" s="166"/>
      <c r="C4" s="166"/>
      <c r="D4" s="25" t="s">
        <v>7</v>
      </c>
      <c r="E4" s="25" t="s">
        <v>31</v>
      </c>
      <c r="F4" s="25" t="s">
        <v>32</v>
      </c>
    </row>
    <row r="5" spans="1:6" ht="27" customHeight="1">
      <c r="A5" s="4">
        <v>2010401</v>
      </c>
      <c r="B5" s="4" t="s">
        <v>35</v>
      </c>
      <c r="C5" s="4"/>
      <c r="D5" s="10">
        <v>0</v>
      </c>
      <c r="E5" s="12">
        <v>0</v>
      </c>
      <c r="F5" s="12">
        <v>0</v>
      </c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162" t="s">
        <v>7</v>
      </c>
      <c r="B20" s="162"/>
      <c r="C20" s="4"/>
      <c r="D20" s="4">
        <v>0</v>
      </c>
      <c r="E20" s="4">
        <v>0</v>
      </c>
      <c r="F20" s="4">
        <v>0</v>
      </c>
    </row>
    <row r="21" spans="1:6" ht="17.25">
      <c r="A21" s="165" t="s">
        <v>143</v>
      </c>
      <c r="B21" s="163"/>
      <c r="C21" s="163"/>
      <c r="D21" s="163"/>
      <c r="E21" s="163"/>
      <c r="F21" s="163"/>
    </row>
    <row r="22" spans="1:6" ht="17.25">
      <c r="A22" s="163"/>
      <c r="B22" s="163"/>
      <c r="C22" s="163"/>
      <c r="D22" s="163"/>
      <c r="E22" s="163"/>
      <c r="F22" s="16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3" sqref="D13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9.50390625" style="0" customWidth="1"/>
    <col min="4" max="4" width="27.50390625" style="0" customWidth="1"/>
  </cols>
  <sheetData>
    <row r="1" spans="1:4" ht="33.75" customHeight="1">
      <c r="A1" s="164" t="s">
        <v>144</v>
      </c>
      <c r="B1" s="164"/>
      <c r="C1" s="164"/>
      <c r="D1" s="164"/>
    </row>
    <row r="2" spans="1:4" ht="21" customHeight="1">
      <c r="A2" s="16"/>
      <c r="D2" s="17" t="s">
        <v>2</v>
      </c>
    </row>
    <row r="3" spans="1:4" ht="27.75" customHeight="1">
      <c r="A3" s="131" t="s">
        <v>3</v>
      </c>
      <c r="B3" s="131"/>
      <c r="C3" s="131" t="s">
        <v>4</v>
      </c>
      <c r="D3" s="131"/>
    </row>
    <row r="4" spans="1:4" ht="27.75" customHeight="1">
      <c r="A4" s="3" t="s">
        <v>5</v>
      </c>
      <c r="B4" s="3" t="s">
        <v>6</v>
      </c>
      <c r="C4" s="3" t="s">
        <v>5</v>
      </c>
      <c r="D4" s="3" t="s">
        <v>6</v>
      </c>
    </row>
    <row r="5" spans="1:4" ht="27.75" customHeight="1">
      <c r="A5" s="19" t="s">
        <v>145</v>
      </c>
      <c r="B5" s="20">
        <v>2092.8</v>
      </c>
      <c r="C5" s="21" t="s">
        <v>13</v>
      </c>
      <c r="D5" s="22">
        <v>1508.4</v>
      </c>
    </row>
    <row r="6" spans="1:4" ht="27.75" customHeight="1">
      <c r="A6" s="19" t="s">
        <v>146</v>
      </c>
      <c r="B6" s="20">
        <v>0</v>
      </c>
      <c r="C6" s="21" t="s">
        <v>15</v>
      </c>
      <c r="D6" s="22">
        <v>192.99</v>
      </c>
    </row>
    <row r="7" spans="1:4" ht="27.75" customHeight="1">
      <c r="A7" s="19" t="s">
        <v>147</v>
      </c>
      <c r="B7" s="20">
        <v>0</v>
      </c>
      <c r="C7" s="21" t="s">
        <v>16</v>
      </c>
      <c r="D7" s="22">
        <v>72.08</v>
      </c>
    </row>
    <row r="8" spans="1:4" ht="27.75" customHeight="1">
      <c r="A8" s="19" t="s">
        <v>148</v>
      </c>
      <c r="B8" s="20">
        <v>0</v>
      </c>
      <c r="C8" s="21" t="s">
        <v>18</v>
      </c>
      <c r="D8" s="22">
        <v>106.38</v>
      </c>
    </row>
    <row r="9" spans="1:4" ht="27.75" customHeight="1">
      <c r="A9" s="19" t="s">
        <v>149</v>
      </c>
      <c r="B9" s="20">
        <v>0</v>
      </c>
      <c r="C9" s="21" t="s">
        <v>19</v>
      </c>
      <c r="D9" s="22">
        <v>212.95</v>
      </c>
    </row>
    <row r="10" spans="1:4" ht="27.75" customHeight="1">
      <c r="A10" s="19"/>
      <c r="B10" s="3"/>
      <c r="C10" s="21"/>
      <c r="D10" s="3"/>
    </row>
    <row r="11" spans="1:4" ht="27.75" customHeight="1">
      <c r="A11" s="18" t="s">
        <v>150</v>
      </c>
      <c r="B11" s="23">
        <v>2092.8</v>
      </c>
      <c r="C11" s="18" t="s">
        <v>151</v>
      </c>
      <c r="D11" s="23">
        <v>2092.8</v>
      </c>
    </row>
    <row r="12" spans="1:4" ht="27.75" customHeight="1">
      <c r="A12" s="19" t="s">
        <v>152</v>
      </c>
      <c r="B12" s="20">
        <v>0</v>
      </c>
      <c r="C12" s="3"/>
      <c r="D12" s="3"/>
    </row>
    <row r="13" spans="1:4" ht="27.75" customHeight="1">
      <c r="A13" s="19" t="s">
        <v>153</v>
      </c>
      <c r="B13" s="20">
        <v>0</v>
      </c>
      <c r="C13" s="19" t="s">
        <v>154</v>
      </c>
      <c r="D13" s="20">
        <v>0</v>
      </c>
    </row>
    <row r="14" spans="1:4" ht="27.75" customHeight="1">
      <c r="A14" s="3"/>
      <c r="B14" s="3"/>
      <c r="C14" s="3"/>
      <c r="D14" s="3"/>
    </row>
    <row r="15" spans="1:4" ht="27.75" customHeight="1">
      <c r="A15" s="18" t="s">
        <v>21</v>
      </c>
      <c r="B15" s="23">
        <v>2092.8</v>
      </c>
      <c r="C15" s="18" t="s">
        <v>22</v>
      </c>
      <c r="D15" s="23">
        <v>2092.8</v>
      </c>
    </row>
  </sheetData>
  <sheetProtection/>
  <mergeCells count="3">
    <mergeCell ref="A1:D1"/>
    <mergeCell ref="A3:B3"/>
    <mergeCell ref="C3:D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1">
      <selection activeCell="I26" sqref="I26"/>
    </sheetView>
  </sheetViews>
  <sheetFormatPr defaultColWidth="9.00390625" defaultRowHeight="27.75" customHeight="1"/>
  <cols>
    <col min="2" max="2" width="28.50390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164" t="s">
        <v>155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27.75" customHeight="1">
      <c r="A2" s="14" t="s">
        <v>156</v>
      </c>
      <c r="K2" s="167" t="s">
        <v>2</v>
      </c>
      <c r="L2" s="167"/>
    </row>
    <row r="3" spans="1:12" ht="41.25" customHeight="1">
      <c r="A3" s="161" t="s">
        <v>157</v>
      </c>
      <c r="B3" s="161"/>
      <c r="C3" s="3" t="s">
        <v>7</v>
      </c>
      <c r="D3" s="3" t="s">
        <v>153</v>
      </c>
      <c r="E3" s="3" t="s">
        <v>158</v>
      </c>
      <c r="F3" s="3" t="s">
        <v>159</v>
      </c>
      <c r="G3" s="3" t="s">
        <v>160</v>
      </c>
      <c r="H3" s="3" t="s">
        <v>161</v>
      </c>
      <c r="I3" s="3" t="s">
        <v>162</v>
      </c>
      <c r="J3" s="3" t="s">
        <v>163</v>
      </c>
      <c r="K3" s="3" t="s">
        <v>164</v>
      </c>
      <c r="L3" s="3" t="s">
        <v>152</v>
      </c>
    </row>
    <row r="4" spans="1:12" ht="27.75" customHeight="1">
      <c r="A4" s="4" t="s">
        <v>29</v>
      </c>
      <c r="B4" s="5" t="s">
        <v>30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6">
        <v>201</v>
      </c>
      <c r="B5" s="6" t="s">
        <v>33</v>
      </c>
      <c r="C5" s="7">
        <f>E5</f>
        <v>1508.4</v>
      </c>
      <c r="D5" s="12">
        <v>0</v>
      </c>
      <c r="E5" s="7">
        <f>E6</f>
        <v>1508.4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</row>
    <row r="6" spans="1:12" ht="27.75" customHeight="1">
      <c r="A6" s="4">
        <v>20104</v>
      </c>
      <c r="B6" s="5" t="s">
        <v>34</v>
      </c>
      <c r="C6" s="10">
        <f>E6</f>
        <v>1508.4</v>
      </c>
      <c r="D6" s="12">
        <v>0</v>
      </c>
      <c r="E6" s="11">
        <f>E7+E8</f>
        <v>1508.4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</row>
    <row r="7" spans="1:12" ht="27.75" customHeight="1">
      <c r="A7" s="4">
        <v>2010401</v>
      </c>
      <c r="B7" s="5" t="s">
        <v>35</v>
      </c>
      <c r="C7" s="5">
        <f>E7</f>
        <v>1324.98</v>
      </c>
      <c r="D7" s="12">
        <v>0</v>
      </c>
      <c r="E7" s="11">
        <v>1324.98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</row>
    <row r="8" spans="1:12" ht="27.75" customHeight="1">
      <c r="A8" s="4">
        <v>2010499</v>
      </c>
      <c r="B8" s="5" t="s">
        <v>36</v>
      </c>
      <c r="C8" s="5">
        <f>E8</f>
        <v>183.42</v>
      </c>
      <c r="D8" s="12">
        <v>0</v>
      </c>
      <c r="E8" s="11">
        <v>183.42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</row>
    <row r="9" spans="1:12" ht="27.75" customHeight="1">
      <c r="A9" s="6">
        <v>208</v>
      </c>
      <c r="B9" s="6" t="s">
        <v>37</v>
      </c>
      <c r="C9" s="6">
        <f>D9+E9+F9+G9+H9+I9+J9+K9+L9</f>
        <v>192.99</v>
      </c>
      <c r="D9" s="9">
        <v>0</v>
      </c>
      <c r="E9" s="6">
        <f>E10+E13</f>
        <v>192.99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27.75" customHeight="1">
      <c r="A10" s="4">
        <v>20805</v>
      </c>
      <c r="B10" s="4" t="s">
        <v>38</v>
      </c>
      <c r="C10" s="5">
        <f aca="true" t="shared" si="0" ref="C10:C21">D10+E10+F10+G10+H10+I10+J10+K10+L10</f>
        <v>184.11</v>
      </c>
      <c r="D10" s="12">
        <v>0</v>
      </c>
      <c r="E10" s="11">
        <f>E11+E12</f>
        <v>184.11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12" ht="27.75" customHeight="1">
      <c r="A11" s="4">
        <v>2080501</v>
      </c>
      <c r="B11" s="4" t="s">
        <v>39</v>
      </c>
      <c r="C11" s="10">
        <f t="shared" si="0"/>
        <v>3.9</v>
      </c>
      <c r="D11" s="12">
        <v>0</v>
      </c>
      <c r="E11" s="12">
        <v>3.9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1:12" ht="27.75" customHeight="1">
      <c r="A12" s="4">
        <v>2080505</v>
      </c>
      <c r="B12" s="4" t="s">
        <v>40</v>
      </c>
      <c r="C12" s="5">
        <f t="shared" si="0"/>
        <v>180.21</v>
      </c>
      <c r="D12" s="12">
        <v>0</v>
      </c>
      <c r="E12" s="11">
        <v>180.21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  <row r="13" spans="1:12" ht="27.75" customHeight="1">
      <c r="A13" s="5">
        <v>20827</v>
      </c>
      <c r="B13" s="4" t="s">
        <v>41</v>
      </c>
      <c r="C13" s="5">
        <f t="shared" si="0"/>
        <v>8.879999999999999</v>
      </c>
      <c r="D13" s="12">
        <v>0</v>
      </c>
      <c r="E13" s="11">
        <f>E14+E15+E16</f>
        <v>8.879999999999999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ht="27.75" customHeight="1">
      <c r="A14" s="4">
        <v>2082701</v>
      </c>
      <c r="B14" s="4" t="s">
        <v>42</v>
      </c>
      <c r="C14" s="5">
        <f t="shared" si="0"/>
        <v>0.77</v>
      </c>
      <c r="D14" s="12">
        <v>0</v>
      </c>
      <c r="E14" s="11">
        <v>0.77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</row>
    <row r="15" spans="1:12" ht="27.75" customHeight="1">
      <c r="A15" s="4">
        <v>2082702</v>
      </c>
      <c r="B15" s="4" t="s">
        <v>43</v>
      </c>
      <c r="C15" s="10">
        <f t="shared" si="0"/>
        <v>1.8</v>
      </c>
      <c r="D15" s="12">
        <v>0</v>
      </c>
      <c r="E15" s="11">
        <v>1.8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ht="27.75" customHeight="1">
      <c r="A16" s="4">
        <v>2082703</v>
      </c>
      <c r="B16" s="4" t="s">
        <v>44</v>
      </c>
      <c r="C16" s="5">
        <f t="shared" si="0"/>
        <v>6.31</v>
      </c>
      <c r="D16" s="12">
        <v>0</v>
      </c>
      <c r="E16" s="11">
        <v>6.31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ht="27.75" customHeight="1">
      <c r="A17" s="6">
        <v>210</v>
      </c>
      <c r="B17" s="6" t="s">
        <v>45</v>
      </c>
      <c r="C17" s="6">
        <f t="shared" si="0"/>
        <v>72.08</v>
      </c>
      <c r="D17" s="9">
        <v>0</v>
      </c>
      <c r="E17" s="6">
        <f>E18</f>
        <v>72.08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ht="27.75" customHeight="1">
      <c r="A18" s="4">
        <v>21011</v>
      </c>
      <c r="B18" s="4" t="s">
        <v>46</v>
      </c>
      <c r="C18" s="5">
        <f t="shared" si="0"/>
        <v>72.08</v>
      </c>
      <c r="D18" s="12">
        <v>0</v>
      </c>
      <c r="E18" s="11">
        <f>E19+E20</f>
        <v>72.08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27.75" customHeight="1">
      <c r="A19" s="4">
        <v>2101101</v>
      </c>
      <c r="B19" s="4" t="s">
        <v>47</v>
      </c>
      <c r="C19" s="5">
        <f t="shared" si="0"/>
        <v>72.08</v>
      </c>
      <c r="D19" s="12">
        <v>0</v>
      </c>
      <c r="E19" s="11">
        <v>72.08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27.75" customHeight="1">
      <c r="A20" s="4">
        <v>2101103</v>
      </c>
      <c r="B20" s="4" t="s">
        <v>48</v>
      </c>
      <c r="C20" s="10">
        <f t="shared" si="0"/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</row>
    <row r="21" spans="1:12" ht="27.75" customHeight="1">
      <c r="A21" s="6">
        <v>221</v>
      </c>
      <c r="B21" s="6" t="s">
        <v>49</v>
      </c>
      <c r="C21" s="6">
        <f t="shared" si="0"/>
        <v>106.38</v>
      </c>
      <c r="D21" s="9">
        <v>0</v>
      </c>
      <c r="E21" s="6">
        <f>E23</f>
        <v>106.38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1:12" ht="27.75" customHeight="1">
      <c r="A22" s="5">
        <v>22102</v>
      </c>
      <c r="B22" s="4" t="s">
        <v>50</v>
      </c>
      <c r="C22" s="5">
        <f>C23</f>
        <v>106.38</v>
      </c>
      <c r="D22" s="15">
        <f aca="true" t="shared" si="1" ref="D22:L22">D23</f>
        <v>0</v>
      </c>
      <c r="E22" s="5">
        <f t="shared" si="1"/>
        <v>106.38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15">
        <f t="shared" si="1"/>
        <v>0</v>
      </c>
      <c r="L22" s="15">
        <f t="shared" si="1"/>
        <v>0</v>
      </c>
    </row>
    <row r="23" spans="1:12" ht="27.75" customHeight="1">
      <c r="A23" s="4">
        <v>2210201</v>
      </c>
      <c r="B23" s="4" t="s">
        <v>51</v>
      </c>
      <c r="C23" s="5">
        <f>D23+E23+F23+G23+H23+I23+J23+K23+L23</f>
        <v>106.38</v>
      </c>
      <c r="D23" s="12">
        <v>0</v>
      </c>
      <c r="E23" s="11">
        <v>106.38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1:12" ht="27.75" customHeight="1">
      <c r="A24" s="6">
        <v>222</v>
      </c>
      <c r="B24" s="6" t="s">
        <v>52</v>
      </c>
      <c r="C24" s="6">
        <f>E24</f>
        <v>212.95</v>
      </c>
      <c r="D24" s="12">
        <v>0</v>
      </c>
      <c r="E24" s="6">
        <f>E25</f>
        <v>212.95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</row>
    <row r="25" spans="1:12" ht="27.75" customHeight="1">
      <c r="A25" s="4">
        <v>22201</v>
      </c>
      <c r="B25" s="4" t="s">
        <v>53</v>
      </c>
      <c r="C25" s="5">
        <f>E25</f>
        <v>212.95</v>
      </c>
      <c r="D25" s="12">
        <v>0</v>
      </c>
      <c r="E25" s="11">
        <f>E26+E27</f>
        <v>212.95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</row>
    <row r="26" spans="1:12" ht="27.75" customHeight="1">
      <c r="A26" s="4">
        <v>2220103</v>
      </c>
      <c r="B26" s="4" t="s">
        <v>54</v>
      </c>
      <c r="C26" s="10">
        <f>E26</f>
        <v>3</v>
      </c>
      <c r="D26" s="12">
        <v>0</v>
      </c>
      <c r="E26" s="12">
        <v>3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</row>
    <row r="27" spans="1:12" ht="27.75" customHeight="1">
      <c r="A27" s="4">
        <v>2220199</v>
      </c>
      <c r="B27" s="4" t="s">
        <v>55</v>
      </c>
      <c r="C27" s="5">
        <f>E27</f>
        <v>209.95</v>
      </c>
      <c r="D27" s="12">
        <v>0</v>
      </c>
      <c r="E27" s="11">
        <v>209.95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1:12" ht="27.75" customHeight="1">
      <c r="A28" s="142" t="s">
        <v>56</v>
      </c>
      <c r="B28" s="168"/>
      <c r="C28" s="7">
        <f>D28+E28+F28+G28+H28+I28+J28+K28+L28</f>
        <v>2092.7999999999997</v>
      </c>
      <c r="D28" s="9">
        <v>0</v>
      </c>
      <c r="E28" s="9">
        <f>E5+E9+E17+E21+E24</f>
        <v>2092.7999999999997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</row>
  </sheetData>
  <sheetProtection/>
  <mergeCells count="4">
    <mergeCell ref="A1:L1"/>
    <mergeCell ref="K2:L2"/>
    <mergeCell ref="A3:B3"/>
    <mergeCell ref="A28:B28"/>
  </mergeCells>
  <printOptions/>
  <pageMargins left="0.6965277777777777" right="0.6965277777777777" top="0.7513888888888889" bottom="0.7513888888888889" header="0.2986111111111111" footer="0.2986111111111111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8" sqref="E8"/>
    </sheetView>
  </sheetViews>
  <sheetFormatPr defaultColWidth="9.00390625" defaultRowHeight="13.5"/>
  <cols>
    <col min="1" max="1" width="12.75390625" style="0" customWidth="1"/>
    <col min="2" max="2" width="29.1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69" t="s">
        <v>165</v>
      </c>
      <c r="B1" s="169"/>
      <c r="C1" s="169"/>
      <c r="D1" s="169"/>
      <c r="E1" s="169"/>
      <c r="F1" s="169"/>
      <c r="G1" s="169"/>
      <c r="H1" s="169"/>
    </row>
    <row r="2" spans="1:8" ht="20.25" customHeight="1">
      <c r="A2" s="1"/>
      <c r="B2" s="2"/>
      <c r="C2" s="2"/>
      <c r="D2" s="2"/>
      <c r="E2" s="2"/>
      <c r="F2" s="2"/>
      <c r="G2" s="139" t="s">
        <v>2</v>
      </c>
      <c r="H2" s="139"/>
    </row>
    <row r="3" spans="1:8" ht="30.75" customHeight="1">
      <c r="A3" s="161" t="s">
        <v>157</v>
      </c>
      <c r="B3" s="161"/>
      <c r="C3" s="3" t="s">
        <v>7</v>
      </c>
      <c r="D3" s="3" t="s">
        <v>31</v>
      </c>
      <c r="E3" s="3" t="s">
        <v>32</v>
      </c>
      <c r="F3" s="3" t="s">
        <v>166</v>
      </c>
      <c r="G3" s="3" t="s">
        <v>167</v>
      </c>
      <c r="H3" s="3" t="s">
        <v>168</v>
      </c>
    </row>
    <row r="4" spans="1:8" ht="23.25" customHeight="1">
      <c r="A4" s="4" t="s">
        <v>29</v>
      </c>
      <c r="B4" s="5" t="s">
        <v>30</v>
      </c>
      <c r="C4" s="4"/>
      <c r="D4" s="4"/>
      <c r="E4" s="4"/>
      <c r="F4" s="4"/>
      <c r="G4" s="4"/>
      <c r="H4" s="4"/>
    </row>
    <row r="5" spans="1:8" ht="23.25" customHeight="1">
      <c r="A5" s="6">
        <v>201</v>
      </c>
      <c r="B5" s="6" t="s">
        <v>33</v>
      </c>
      <c r="C5" s="7">
        <v>1508.4</v>
      </c>
      <c r="D5" s="8">
        <f>D6</f>
        <v>1294.98</v>
      </c>
      <c r="E5" s="8">
        <f>E6</f>
        <v>213.42</v>
      </c>
      <c r="F5" s="9">
        <v>0</v>
      </c>
      <c r="G5" s="9">
        <v>0</v>
      </c>
      <c r="H5" s="9">
        <v>0</v>
      </c>
    </row>
    <row r="6" spans="1:8" ht="23.25" customHeight="1">
      <c r="A6" s="4">
        <v>20104</v>
      </c>
      <c r="B6" s="5" t="s">
        <v>34</v>
      </c>
      <c r="C6" s="10">
        <v>1508.4</v>
      </c>
      <c r="D6" s="11">
        <f>D7+D8</f>
        <v>1294.98</v>
      </c>
      <c r="E6" s="11">
        <f>E7+E8</f>
        <v>213.42</v>
      </c>
      <c r="F6" s="12">
        <v>0</v>
      </c>
      <c r="G6" s="12">
        <v>0</v>
      </c>
      <c r="H6" s="12">
        <v>0</v>
      </c>
    </row>
    <row r="7" spans="1:8" ht="23.25" customHeight="1">
      <c r="A7" s="4">
        <v>2010401</v>
      </c>
      <c r="B7" s="5" t="s">
        <v>35</v>
      </c>
      <c r="C7" s="5">
        <v>1324.98</v>
      </c>
      <c r="D7" s="11">
        <f>C7-E7</f>
        <v>1294.98</v>
      </c>
      <c r="E7" s="12">
        <v>30</v>
      </c>
      <c r="F7" s="12">
        <v>0</v>
      </c>
      <c r="G7" s="12">
        <v>0</v>
      </c>
      <c r="H7" s="12">
        <v>0</v>
      </c>
    </row>
    <row r="8" spans="1:8" ht="23.25" customHeight="1">
      <c r="A8" s="4">
        <v>2010499</v>
      </c>
      <c r="B8" s="5" t="s">
        <v>36</v>
      </c>
      <c r="C8" s="5">
        <v>183.42</v>
      </c>
      <c r="D8" s="12">
        <v>0</v>
      </c>
      <c r="E8" s="11">
        <v>183.42</v>
      </c>
      <c r="F8" s="12">
        <v>0</v>
      </c>
      <c r="G8" s="12">
        <v>0</v>
      </c>
      <c r="H8" s="12">
        <v>0</v>
      </c>
    </row>
    <row r="9" spans="1:8" ht="23.25" customHeight="1">
      <c r="A9" s="6">
        <v>208</v>
      </c>
      <c r="B9" s="6" t="s">
        <v>37</v>
      </c>
      <c r="C9" s="6">
        <v>192.99</v>
      </c>
      <c r="D9" s="8">
        <f>D10+D13</f>
        <v>192.99</v>
      </c>
      <c r="E9" s="9">
        <v>0</v>
      </c>
      <c r="F9" s="9">
        <v>0</v>
      </c>
      <c r="G9" s="9">
        <v>0</v>
      </c>
      <c r="H9" s="9">
        <v>0</v>
      </c>
    </row>
    <row r="10" spans="1:8" ht="23.25" customHeight="1">
      <c r="A10" s="4">
        <v>20805</v>
      </c>
      <c r="B10" s="4" t="s">
        <v>38</v>
      </c>
      <c r="C10" s="5">
        <v>184.11</v>
      </c>
      <c r="D10" s="11">
        <v>184.11</v>
      </c>
      <c r="E10" s="12">
        <v>0</v>
      </c>
      <c r="F10" s="12">
        <v>0</v>
      </c>
      <c r="G10" s="12">
        <v>0</v>
      </c>
      <c r="H10" s="12">
        <v>0</v>
      </c>
    </row>
    <row r="11" spans="1:8" ht="23.25" customHeight="1">
      <c r="A11" s="4">
        <v>2080501</v>
      </c>
      <c r="B11" s="4" t="s">
        <v>39</v>
      </c>
      <c r="C11" s="10">
        <v>3.9</v>
      </c>
      <c r="D11" s="12">
        <v>3.9</v>
      </c>
      <c r="E11" s="12">
        <v>0</v>
      </c>
      <c r="F11" s="12">
        <v>0</v>
      </c>
      <c r="G11" s="12">
        <v>0</v>
      </c>
      <c r="H11" s="12">
        <v>0</v>
      </c>
    </row>
    <row r="12" spans="1:8" ht="23.25" customHeight="1">
      <c r="A12" s="4">
        <v>2080505</v>
      </c>
      <c r="B12" s="4" t="s">
        <v>40</v>
      </c>
      <c r="C12" s="5">
        <v>180.21</v>
      </c>
      <c r="D12" s="11">
        <v>180.21</v>
      </c>
      <c r="E12" s="12">
        <v>0</v>
      </c>
      <c r="F12" s="12">
        <v>0</v>
      </c>
      <c r="G12" s="12">
        <v>0</v>
      </c>
      <c r="H12" s="12">
        <v>0</v>
      </c>
    </row>
    <row r="13" spans="1:8" ht="23.25" customHeight="1">
      <c r="A13" s="5">
        <v>20827</v>
      </c>
      <c r="B13" s="4" t="s">
        <v>41</v>
      </c>
      <c r="C13" s="5">
        <v>8.88</v>
      </c>
      <c r="D13" s="11">
        <v>8.88</v>
      </c>
      <c r="E13" s="12">
        <v>0</v>
      </c>
      <c r="F13" s="12">
        <v>0</v>
      </c>
      <c r="G13" s="12">
        <v>0</v>
      </c>
      <c r="H13" s="12">
        <v>0</v>
      </c>
    </row>
    <row r="14" spans="1:8" ht="23.25" customHeight="1">
      <c r="A14" s="4">
        <v>2082701</v>
      </c>
      <c r="B14" s="4" t="s">
        <v>42</v>
      </c>
      <c r="C14" s="5">
        <v>0.77</v>
      </c>
      <c r="D14" s="11">
        <v>0.77</v>
      </c>
      <c r="E14" s="12">
        <v>0</v>
      </c>
      <c r="F14" s="12">
        <v>0</v>
      </c>
      <c r="G14" s="12">
        <v>0</v>
      </c>
      <c r="H14" s="12">
        <v>0</v>
      </c>
    </row>
    <row r="15" spans="1:8" ht="23.25" customHeight="1">
      <c r="A15" s="4">
        <v>2082702</v>
      </c>
      <c r="B15" s="4" t="s">
        <v>43</v>
      </c>
      <c r="C15" s="10">
        <v>1.8</v>
      </c>
      <c r="D15" s="12">
        <v>1.8</v>
      </c>
      <c r="E15" s="12">
        <v>0</v>
      </c>
      <c r="F15" s="12">
        <v>0</v>
      </c>
      <c r="G15" s="12">
        <v>0</v>
      </c>
      <c r="H15" s="12">
        <v>0</v>
      </c>
    </row>
    <row r="16" spans="1:8" ht="23.25" customHeight="1">
      <c r="A16" s="4">
        <v>2082703</v>
      </c>
      <c r="B16" s="4" t="s">
        <v>44</v>
      </c>
      <c r="C16" s="5">
        <v>6.31</v>
      </c>
      <c r="D16" s="11">
        <v>6.31</v>
      </c>
      <c r="E16" s="12">
        <v>0</v>
      </c>
      <c r="F16" s="12">
        <v>0</v>
      </c>
      <c r="G16" s="12">
        <v>0</v>
      </c>
      <c r="H16" s="12">
        <v>0</v>
      </c>
    </row>
    <row r="17" spans="1:8" ht="23.25" customHeight="1">
      <c r="A17" s="6">
        <v>210</v>
      </c>
      <c r="B17" s="6" t="s">
        <v>45</v>
      </c>
      <c r="C17" s="6">
        <v>72.08</v>
      </c>
      <c r="D17" s="8">
        <f>D18</f>
        <v>72.08</v>
      </c>
      <c r="E17" s="9">
        <v>0</v>
      </c>
      <c r="F17" s="9">
        <v>0</v>
      </c>
      <c r="G17" s="9">
        <v>0</v>
      </c>
      <c r="H17" s="9">
        <v>0</v>
      </c>
    </row>
    <row r="18" spans="1:8" ht="23.25" customHeight="1">
      <c r="A18" s="4">
        <v>21011</v>
      </c>
      <c r="B18" s="4" t="s">
        <v>46</v>
      </c>
      <c r="C18" s="5">
        <v>72.08</v>
      </c>
      <c r="D18" s="11">
        <v>72.08</v>
      </c>
      <c r="E18" s="12">
        <v>0</v>
      </c>
      <c r="F18" s="12">
        <v>0</v>
      </c>
      <c r="G18" s="12">
        <v>0</v>
      </c>
      <c r="H18" s="12">
        <v>0</v>
      </c>
    </row>
    <row r="19" spans="1:8" ht="23.25" customHeight="1">
      <c r="A19" s="4">
        <v>2101101</v>
      </c>
      <c r="B19" s="4" t="s">
        <v>47</v>
      </c>
      <c r="C19" s="5">
        <v>72.08</v>
      </c>
      <c r="D19" s="11">
        <v>72.08</v>
      </c>
      <c r="E19" s="12">
        <v>0</v>
      </c>
      <c r="F19" s="12">
        <v>0</v>
      </c>
      <c r="G19" s="12">
        <v>0</v>
      </c>
      <c r="H19" s="12">
        <v>0</v>
      </c>
    </row>
    <row r="20" spans="1:8" ht="23.25" customHeight="1">
      <c r="A20" s="4">
        <v>2101103</v>
      </c>
      <c r="B20" s="4" t="s">
        <v>48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1:8" ht="23.25" customHeight="1">
      <c r="A21" s="6">
        <v>221</v>
      </c>
      <c r="B21" s="6" t="s">
        <v>49</v>
      </c>
      <c r="C21" s="6">
        <v>106.38</v>
      </c>
      <c r="D21" s="8">
        <f>D23</f>
        <v>106.38</v>
      </c>
      <c r="E21" s="9">
        <v>0</v>
      </c>
      <c r="F21" s="9">
        <v>0</v>
      </c>
      <c r="G21" s="9">
        <v>0</v>
      </c>
      <c r="H21" s="9">
        <v>0</v>
      </c>
    </row>
    <row r="22" spans="1:8" ht="23.25" customHeight="1">
      <c r="A22" s="5">
        <v>22102</v>
      </c>
      <c r="B22" s="5" t="s">
        <v>50</v>
      </c>
      <c r="C22" s="6">
        <f>C23</f>
        <v>106.38</v>
      </c>
      <c r="D22" s="8">
        <f>D23</f>
        <v>106.38</v>
      </c>
      <c r="E22" s="12">
        <v>0</v>
      </c>
      <c r="F22" s="12">
        <v>0</v>
      </c>
      <c r="G22" s="12">
        <v>0</v>
      </c>
      <c r="H22" s="12">
        <v>0</v>
      </c>
    </row>
    <row r="23" spans="1:8" ht="23.25" customHeight="1">
      <c r="A23" s="4">
        <v>2210201</v>
      </c>
      <c r="B23" s="4" t="s">
        <v>51</v>
      </c>
      <c r="C23" s="5">
        <v>106.38</v>
      </c>
      <c r="D23" s="11">
        <v>106.38</v>
      </c>
      <c r="E23" s="12">
        <v>0</v>
      </c>
      <c r="F23" s="12">
        <v>0</v>
      </c>
      <c r="G23" s="12">
        <v>0</v>
      </c>
      <c r="H23" s="12">
        <v>0</v>
      </c>
    </row>
    <row r="24" spans="1:8" ht="23.25" customHeight="1">
      <c r="A24" s="6">
        <v>222</v>
      </c>
      <c r="B24" s="6" t="s">
        <v>52</v>
      </c>
      <c r="C24" s="6">
        <v>212.95</v>
      </c>
      <c r="D24" s="9">
        <v>0</v>
      </c>
      <c r="E24" s="8">
        <f>E25</f>
        <v>212.95</v>
      </c>
      <c r="F24" s="9">
        <v>0</v>
      </c>
      <c r="G24" s="9">
        <v>0</v>
      </c>
      <c r="H24" s="9">
        <v>0</v>
      </c>
    </row>
    <row r="25" spans="1:8" ht="23.25" customHeight="1">
      <c r="A25" s="4">
        <v>22201</v>
      </c>
      <c r="B25" s="4" t="s">
        <v>53</v>
      </c>
      <c r="C25" s="5">
        <v>212.95</v>
      </c>
      <c r="D25" s="12">
        <v>0</v>
      </c>
      <c r="E25" s="11">
        <v>212.95</v>
      </c>
      <c r="F25" s="12">
        <v>0</v>
      </c>
      <c r="G25" s="12">
        <v>0</v>
      </c>
      <c r="H25" s="12">
        <v>0</v>
      </c>
    </row>
    <row r="26" spans="1:8" ht="23.25" customHeight="1">
      <c r="A26" s="4">
        <v>2220103</v>
      </c>
      <c r="B26" s="4" t="s">
        <v>54</v>
      </c>
      <c r="C26" s="10">
        <v>3</v>
      </c>
      <c r="D26" s="12">
        <v>0</v>
      </c>
      <c r="E26" s="12">
        <v>3</v>
      </c>
      <c r="F26" s="12">
        <v>0</v>
      </c>
      <c r="G26" s="12">
        <v>0</v>
      </c>
      <c r="H26" s="12">
        <v>0</v>
      </c>
    </row>
    <row r="27" spans="1:8" ht="23.25" customHeight="1">
      <c r="A27" s="4">
        <v>2220199</v>
      </c>
      <c r="B27" s="4" t="s">
        <v>55</v>
      </c>
      <c r="C27" s="5">
        <v>209.95</v>
      </c>
      <c r="D27" s="12">
        <v>0</v>
      </c>
      <c r="E27" s="11">
        <v>209.95</v>
      </c>
      <c r="F27" s="12">
        <v>0</v>
      </c>
      <c r="G27" s="12">
        <v>0</v>
      </c>
      <c r="H27" s="12">
        <v>0</v>
      </c>
    </row>
    <row r="28" spans="1:8" ht="23.25" customHeight="1">
      <c r="A28" s="162" t="s">
        <v>56</v>
      </c>
      <c r="B28" s="162"/>
      <c r="C28" s="7">
        <f aca="true" t="shared" si="0" ref="C28:H28">C5+C9+C17+C21+C24</f>
        <v>2092.7999999999997</v>
      </c>
      <c r="D28" s="9">
        <f t="shared" si="0"/>
        <v>1666.4299999999998</v>
      </c>
      <c r="E28" s="9">
        <f t="shared" si="0"/>
        <v>426.37</v>
      </c>
      <c r="F28" s="9">
        <f t="shared" si="0"/>
        <v>0</v>
      </c>
      <c r="G28" s="9">
        <f t="shared" si="0"/>
        <v>0</v>
      </c>
      <c r="H28" s="9">
        <f t="shared" si="0"/>
        <v>0</v>
      </c>
    </row>
  </sheetData>
  <sheetProtection/>
  <mergeCells count="4">
    <mergeCell ref="A1:H1"/>
    <mergeCell ref="G2:H2"/>
    <mergeCell ref="A3:B3"/>
    <mergeCell ref="A28:B28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2019-01-24T14:28:45Z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2052-9.1.0.4693</vt:lpwstr>
  </property>
</Properties>
</file>