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374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  <sheet name="Sheet1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<sst xmlns="http://schemas.openxmlformats.org/spreadsheetml/2006/main" count="329" uniqueCount="174">
  <si>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</si>
  <si>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</si>
  <si>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</si>
  <si>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</si>
  <si>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</si>
  <si>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</si>
  <si>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</si>
  <si>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</si>
  <si>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</si>
  <si>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</si>
  <si>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</si>
  <si>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</si>
  <si>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</si>
  <si>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（八）社会保障与就业</t>
  </si>
  <si>
    <t>（二）政府性基金预算拨款</t>
  </si>
  <si>
    <t>（十）医疗卫生</t>
  </si>
  <si>
    <t>（十一）节能环保</t>
  </si>
  <si>
    <t>二、上年结转</t>
  </si>
  <si>
    <t>（二十）住房保障支出</t>
  </si>
  <si>
    <t>二、结转下年</t>
  </si>
  <si>
    <t>收 入 总 计</t>
  </si>
  <si>
    <t>支 出 总 计</t>
  </si>
  <si>
    <t>表2：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</si>
  <si>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</si>
  <si>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</si>
  <si>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</si>
  <si>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</si>
  <si>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</si>
  <si>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</si>
  <si>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</si>
  <si>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</si>
  <si>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</si>
  <si>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</si>
  <si>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社会保障和就业支出</t>
  </si>
  <si>
    <t>行政事业单位离退休</t>
  </si>
  <si>
    <t>归口管理的行政单位离退休</t>
  </si>
  <si>
    <t>机关事业单位基本养老保险缴费支出</t>
  </si>
  <si>
    <t>财政对其他社会保险基金的补助</t>
  </si>
  <si>
    <t>财政对失业保险基金的补助</t>
  </si>
  <si>
    <t>财政对工伤保险基金的补助</t>
  </si>
  <si>
    <t>财政对生育保险基金的补助</t>
  </si>
  <si>
    <t>医疗卫生与计划 生育支出</t>
  </si>
  <si>
    <t>行政事业单位医疗</t>
  </si>
  <si>
    <t>行政单位医疗</t>
  </si>
  <si>
    <t>公务员医疗补助</t>
  </si>
  <si>
    <t>节能环保支出</t>
  </si>
  <si>
    <t>环境保护管理事务</t>
  </si>
  <si>
    <t>行政运行</t>
  </si>
  <si>
    <t>环境保护宣传</t>
  </si>
  <si>
    <t>其他环境保护管理事务支出</t>
  </si>
  <si>
    <t>建设项目环评审查与监督</t>
  </si>
  <si>
    <t>核与辐射安全监督</t>
  </si>
  <si>
    <t>其他环境监测与监察支出</t>
  </si>
  <si>
    <t>大气</t>
  </si>
  <si>
    <t>水体</t>
  </si>
  <si>
    <t>固体废弃物与化学品</t>
  </si>
  <si>
    <t>其他污染防治支出</t>
  </si>
  <si>
    <t>生态保护</t>
  </si>
  <si>
    <t>农村环境保护</t>
  </si>
  <si>
    <t>环境执法监察</t>
  </si>
  <si>
    <t>住房保障支出</t>
  </si>
  <si>
    <t>住房改革支出</t>
  </si>
  <si>
    <t>住房公积金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</si>
  <si>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</si>
  <si>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</si>
  <si>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</si>
  <si>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</si>
  <si>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</si>
  <si>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</si>
  <si>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</si>
  <si>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</si>
  <si>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</si>
  <si>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</si>
  <si>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</si>
  <si>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</si>
  <si>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</si>
  <si>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</si>
  <si>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</si>
  <si>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</si>
  <si>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</si>
  <si>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</si>
  <si>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</si>
  <si>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</si>
  <si>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09</t>
  </si>
  <si>
    <t>职业年金缴费</t>
  </si>
  <si>
    <t>职工基本医疗保险缴费</t>
  </si>
  <si>
    <t>公务员医疗补助缴费</t>
  </si>
  <si>
    <t>其他社会保障缴费</t>
  </si>
  <si>
    <t>99</t>
  </si>
  <si>
    <t>其他工资福利支出</t>
  </si>
  <si>
    <t>06</t>
  </si>
  <si>
    <t>伙食补助</t>
  </si>
  <si>
    <t>14</t>
  </si>
  <si>
    <t>医疗费</t>
  </si>
  <si>
    <t>机关商品和服务支出</t>
  </si>
  <si>
    <t>商品和服务支出</t>
  </si>
  <si>
    <t xml:space="preserve"> 办公经费</t>
  </si>
  <si>
    <t xml:space="preserve"> 办公费
</t>
  </si>
  <si>
    <t xml:space="preserve"> 印刷费
</t>
  </si>
  <si>
    <t>04</t>
  </si>
  <si>
    <t xml:space="preserve"> 手续费
</t>
  </si>
  <si>
    <t>05</t>
  </si>
  <si>
    <t xml:space="preserve"> 水费
</t>
  </si>
  <si>
    <t xml:space="preserve"> 电费
</t>
  </si>
  <si>
    <t>07</t>
  </si>
  <si>
    <t xml:space="preserve"> 邮电费
</t>
  </si>
  <si>
    <t xml:space="preserve"> 取暖费
</t>
  </si>
  <si>
    <t xml:space="preserve"> 物业管理费
</t>
  </si>
  <si>
    <t>11</t>
  </si>
  <si>
    <t xml:space="preserve"> 差旅费
</t>
  </si>
  <si>
    <t xml:space="preserve"> 租赁费
</t>
  </si>
  <si>
    <t>28</t>
  </si>
  <si>
    <t xml:space="preserve"> 工会经费
</t>
  </si>
  <si>
    <t>29</t>
  </si>
  <si>
    <t xml:space="preserve"> 福利费
</t>
  </si>
  <si>
    <t>39</t>
  </si>
  <si>
    <t xml:space="preserve"> 其他交通费用
</t>
  </si>
  <si>
    <t>40</t>
  </si>
  <si>
    <t xml:space="preserve"> 税金及附加费用
</t>
  </si>
  <si>
    <t xml:space="preserve"> 会议费</t>
  </si>
  <si>
    <t>15</t>
  </si>
  <si>
    <t xml:space="preserve"> 培训费</t>
  </si>
  <si>
    <t>16</t>
  </si>
  <si>
    <t xml:space="preserve"> 公务接待费</t>
  </si>
  <si>
    <t>17</t>
  </si>
  <si>
    <t xml:space="preserve"> 因公出国（境）费用</t>
  </si>
  <si>
    <t>12</t>
  </si>
  <si>
    <t xml:space="preserve"> 公务用车运行维护费</t>
  </si>
  <si>
    <t>31</t>
  </si>
  <si>
    <t xml:space="preserve"> 维修(护)费</t>
  </si>
  <si>
    <t>13</t>
  </si>
  <si>
    <t xml:space="preserve"> 其他商品和服务支出</t>
  </si>
  <si>
    <t>对个人和家庭的补助</t>
  </si>
  <si>
    <t xml:space="preserve"> 其他对个人和家庭的补助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</si>
  <si>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</si>
  <si>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</si>
  <si>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</si>
  <si>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</si>
  <si>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</si>
  <si>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</si>
  <si>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</si>
  <si>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</si>
  <si>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</si>
  <si>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</si>
  <si>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</si>
  <si>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</si>
  <si>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</si>
  <si>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</si>
  <si>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 xml:space="preserve">注：2018年本单位没有使用政府性基金安排的支出，故本表无数据。         
</t>
  </si>
  <si>
    <t>部门收支总表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</si>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</sst>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6"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华文楷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19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4" borderId="5" applyNumberFormat="0" applyAlignment="0" applyProtection="0"/>
    <xf numFmtId="0" fontId="29" fillId="35" borderId="6" applyNumberFormat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20" fillId="42" borderId="0" applyNumberFormat="0" applyBorder="0" applyAlignment="0" applyProtection="0"/>
    <xf numFmtId="0" fontId="15" fillId="34" borderId="8" applyNumberFormat="0" applyAlignment="0" applyProtection="0"/>
    <xf numFmtId="0" fontId="31" fillId="13" borderId="5" applyNumberFormat="0" applyAlignment="0" applyProtection="0"/>
    <xf numFmtId="0" fontId="24" fillId="0" borderId="0" applyNumberFormat="0" applyFill="0" applyBorder="0" applyAlignment="0" applyProtection="0"/>
    <xf numFmtId="0" fontId="1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46" borderId="0" applyNumberFormat="0" applyBorder="0" applyAlignment="0" applyProtection="0"/>
    <xf numFmtId="0" fontId="0" fillId="47" borderId="9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176" fontId="3" fillId="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3" fillId="0" borderId="10" xfId="0" applyFont="1" applyBorder="1" applyAlignment="1">
      <alignment horizontal="justify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8" fillId="0" borderId="12" xfId="0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4" fontId="8" fillId="0" borderId="12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4" fontId="8" fillId="0" borderId="11" xfId="0" applyNumberFormat="1" applyFont="1" applyFill="1" applyBorder="1" applyAlignment="1" applyProtection="1">
      <alignment horizontal="center" vertical="center"/>
      <protection/>
    </xf>
    <xf numFmtId="4" fontId="8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13" sqref="F13"/>
    </sheetView>
  </sheetViews>
  <sheetFormatPr defaultColWidth="9.00390625" defaultRowHeight="13.5"/>
  <cols>
    <col min="1" max="1" width="25.50390625" style="0" customWidth="1"/>
    <col min="2" max="2" width="20.125" style="0" customWidth="1"/>
    <col min="3" max="3" width="30.125" style="0" customWidth="1"/>
    <col min="4" max="4" width="16.375" style="0" customWidth="1"/>
    <col min="5" max="5" width="20.875" style="22" customWidth="1"/>
    <col min="6" max="6" width="23.75390625" style="0" customWidth="1"/>
  </cols>
  <sheetData>
    <row r="1" spans="1:6" ht="38.25" customHeight="1">
      <c r="A1" s="106" t="s">
        <v>0</v>
      </c>
      <c r="B1" s="106"/>
      <c r="C1" s="106"/>
      <c r="D1" s="106"/>
      <c r="E1" s="107"/>
      <c r="F1" s="106"/>
    </row>
    <row r="2" spans="1:6" ht="18.75">
      <c r="A2" s="108" t="s">
        <v>1</v>
      </c>
      <c r="B2" s="109"/>
      <c r="C2" s="3"/>
      <c r="D2" s="3"/>
      <c r="E2" s="110" t="s">
        <v>2</v>
      </c>
      <c r="F2" s="110"/>
    </row>
    <row r="3" spans="1:6" ht="28.5" customHeight="1">
      <c r="A3" s="111" t="s">
        <v>3</v>
      </c>
      <c r="B3" s="111"/>
      <c r="C3" s="111" t="s">
        <v>4</v>
      </c>
      <c r="D3" s="111"/>
      <c r="E3" s="112"/>
      <c r="F3" s="111"/>
    </row>
    <row r="4" spans="1:6" ht="28.5" customHeight="1">
      <c r="A4" s="35" t="s">
        <v>5</v>
      </c>
      <c r="B4" s="35" t="s">
        <v>6</v>
      </c>
      <c r="C4" s="35" t="s">
        <v>5</v>
      </c>
      <c r="D4" s="36" t="s">
        <v>7</v>
      </c>
      <c r="E4" s="36" t="s">
        <v>8</v>
      </c>
      <c r="F4" s="40" t="s">
        <v>9</v>
      </c>
    </row>
    <row r="5" spans="1:6" ht="28.5" customHeight="1">
      <c r="A5" s="35" t="s">
        <v>10</v>
      </c>
      <c r="B5" s="24">
        <f>B6</f>
        <v>4020.54</v>
      </c>
      <c r="C5" s="77" t="s">
        <v>11</v>
      </c>
      <c r="D5" s="83">
        <f>SUM(D6:D11)</f>
        <v>4020.54</v>
      </c>
      <c r="E5" s="83">
        <f>SUM(E6:E11)</f>
        <v>4020.54</v>
      </c>
      <c r="F5" s="78"/>
    </row>
    <row r="6" spans="1:6" ht="28.5" customHeight="1">
      <c r="A6" s="79" t="s">
        <v>12</v>
      </c>
      <c r="B6" s="47">
        <v>4020.54</v>
      </c>
      <c r="C6" s="25" t="s">
        <v>13</v>
      </c>
      <c r="D6" s="84">
        <f>E6</f>
        <v>131.36</v>
      </c>
      <c r="E6" s="85">
        <v>131.36</v>
      </c>
      <c r="F6" s="47"/>
    </row>
    <row r="7" spans="1:6" ht="28.5" customHeight="1">
      <c r="A7" s="79" t="s">
        <v>14</v>
      </c>
      <c r="B7" s="80">
        <v>0</v>
      </c>
      <c r="C7" s="25" t="s">
        <v>15</v>
      </c>
      <c r="D7" s="86">
        <f>E7</f>
        <v>64.55</v>
      </c>
      <c r="E7" s="5">
        <v>64.55</v>
      </c>
      <c r="F7" s="47"/>
    </row>
    <row r="8" spans="1:6" ht="28.5" customHeight="1">
      <c r="A8" s="79"/>
      <c r="B8" s="47"/>
      <c r="C8" s="25" t="s">
        <v>16</v>
      </c>
      <c r="D8" s="86">
        <f>E8</f>
        <v>3750.71</v>
      </c>
      <c r="E8" s="5">
        <v>3750.71</v>
      </c>
      <c r="F8" s="47"/>
    </row>
    <row r="9" spans="1:6" ht="28.5" customHeight="1">
      <c r="A9" s="79" t="s">
        <v>17</v>
      </c>
      <c r="B9" s="80">
        <v>0</v>
      </c>
      <c r="C9" s="25" t="s">
        <v>18</v>
      </c>
      <c r="D9" s="86">
        <f>E9</f>
        <v>73.92</v>
      </c>
      <c r="E9" s="5">
        <v>73.92</v>
      </c>
      <c r="F9" s="47"/>
    </row>
    <row r="10" spans="1:6" ht="28.5" customHeight="1">
      <c r="A10" s="79" t="s">
        <v>12</v>
      </c>
      <c r="B10" s="80">
        <v>0</v>
      </c>
      <c r="C10" s="25"/>
      <c r="D10" s="86"/>
      <c r="E10" s="80"/>
      <c r="F10" s="47"/>
    </row>
    <row r="11" spans="1:6" ht="28.5" customHeight="1">
      <c r="A11" s="79" t="s">
        <v>14</v>
      </c>
      <c r="B11" s="80">
        <v>0</v>
      </c>
      <c r="C11" s="81"/>
      <c r="D11" s="87"/>
      <c r="E11" s="88"/>
      <c r="F11" s="47"/>
    </row>
    <row r="12" spans="1:6" ht="28.5" customHeight="1">
      <c r="A12" s="47"/>
      <c r="B12" s="47"/>
      <c r="D12" s="89"/>
      <c r="E12" s="90"/>
      <c r="F12" s="47"/>
    </row>
    <row r="13" spans="1:6" ht="28.5" customHeight="1">
      <c r="A13" s="47"/>
      <c r="B13" s="47"/>
      <c r="C13" s="79" t="s">
        <v>19</v>
      </c>
      <c r="D13" s="80">
        <v>0</v>
      </c>
      <c r="E13" s="80">
        <v>0</v>
      </c>
      <c r="F13" s="47"/>
    </row>
    <row r="14" spans="1:6" ht="28.5" customHeight="1">
      <c r="A14" s="47"/>
      <c r="B14" s="47"/>
      <c r="C14" s="47"/>
      <c r="D14" s="70"/>
      <c r="E14" s="45"/>
      <c r="F14" s="47"/>
    </row>
    <row r="15" spans="1:6" ht="28.5" customHeight="1">
      <c r="A15" s="35" t="s">
        <v>20</v>
      </c>
      <c r="B15" s="24">
        <f>B5</f>
        <v>4020.54</v>
      </c>
      <c r="C15" s="35" t="s">
        <v>21</v>
      </c>
      <c r="D15" s="82">
        <f>D5</f>
        <v>4020.54</v>
      </c>
      <c r="E15" s="83">
        <f>E5</f>
        <v>4020.54</v>
      </c>
      <c r="F15" s="78"/>
    </row>
    <row r="16" ht="22.5">
      <c r="A16" s="15"/>
    </row>
  </sheetData>
  <sheetProtection/>
  <mergeCells count="5">
    <mergeCell ref="A1:F1"/>
    <mergeCell ref="A2:B2"/>
    <mergeCell ref="E2:F2"/>
    <mergeCell ref="A3:B3"/>
    <mergeCell ref="C3:F3"/>
  </mergeCells>
  <printOptions/>
  <pageMargins left="0.6986111111111111" right="0.6986111111111111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E46" sqref="E46"/>
    </sheetView>
  </sheetViews>
  <sheetFormatPr defaultColWidth="9.00390625" defaultRowHeight="13.5"/>
  <cols>
    <col min="1" max="1" width="9.75390625" style="72" customWidth="1"/>
    <col min="2" max="2" width="29.25390625" style="73" customWidth="1"/>
    <col min="3" max="3" width="14.00390625" style="72" customWidth="1"/>
    <col min="4" max="4" width="12.625" style="72" customWidth="1"/>
    <col min="5" max="5" width="11.50390625" style="72" customWidth="1"/>
    <col min="6" max="6" width="12.00390625" style="72" customWidth="1"/>
    <col min="7" max="16384" width="9.00390625" style="72" customWidth="1"/>
  </cols>
  <sheetData>
    <row r="1" spans="1:6" ht="28.5" customHeight="1">
      <c r="A1" s="74" t="s">
        <v>22</v>
      </c>
      <c r="B1" s="75"/>
      <c r="C1" s="2" t="s">
        <v>23</v>
      </c>
      <c r="D1" s="76"/>
      <c r="E1" s="76"/>
      <c r="F1" s="76"/>
    </row>
    <row r="2" spans="1:6" ht="16.5" customHeight="1">
      <c r="A2" s="113" t="s">
        <v>24</v>
      </c>
      <c r="B2" s="114"/>
      <c r="C2" s="115"/>
      <c r="D2" s="115"/>
      <c r="E2" s="115"/>
      <c r="F2" s="115"/>
    </row>
    <row r="3" spans="1:6" ht="27.75" customHeight="1">
      <c r="A3" s="116" t="s">
        <v>25</v>
      </c>
      <c r="B3" s="117"/>
      <c r="C3" s="116" t="s">
        <v>26</v>
      </c>
      <c r="D3" s="116"/>
      <c r="E3" s="116"/>
      <c r="F3" s="116" t="s">
        <v>27</v>
      </c>
    </row>
    <row r="4" spans="1:6" ht="27.75" customHeight="1">
      <c r="A4" s="47" t="s">
        <v>28</v>
      </c>
      <c r="B4" s="44" t="s">
        <v>29</v>
      </c>
      <c r="C4" s="47" t="s">
        <v>30</v>
      </c>
      <c r="D4" s="47" t="s">
        <v>31</v>
      </c>
      <c r="E4" s="47" t="s">
        <v>32</v>
      </c>
      <c r="F4" s="116"/>
    </row>
    <row r="5" spans="1:6" ht="27.75" customHeight="1">
      <c r="A5" s="35">
        <v>208</v>
      </c>
      <c r="B5" s="40" t="s">
        <v>33</v>
      </c>
      <c r="C5" s="35">
        <v>131.36</v>
      </c>
      <c r="D5" s="35">
        <v>131.36</v>
      </c>
      <c r="E5" s="35">
        <v>0</v>
      </c>
      <c r="F5" s="35">
        <v>0</v>
      </c>
    </row>
    <row r="6" spans="1:6" ht="24.75" customHeight="1">
      <c r="A6" s="47">
        <v>20805</v>
      </c>
      <c r="B6" s="44" t="s">
        <v>34</v>
      </c>
      <c r="C6" s="47">
        <v>125.31</v>
      </c>
      <c r="D6" s="47">
        <v>125.31</v>
      </c>
      <c r="E6" s="47">
        <v>0</v>
      </c>
      <c r="F6" s="47">
        <v>0</v>
      </c>
    </row>
    <row r="7" spans="1:6" ht="24.75" customHeight="1">
      <c r="A7" s="47">
        <v>2080501</v>
      </c>
      <c r="B7" s="44" t="s">
        <v>35</v>
      </c>
      <c r="C7" s="47">
        <v>0.4</v>
      </c>
      <c r="D7" s="47">
        <v>0.4</v>
      </c>
      <c r="E7" s="47">
        <v>0</v>
      </c>
      <c r="F7" s="47">
        <v>0</v>
      </c>
    </row>
    <row r="8" spans="1:6" ht="27.75" customHeight="1">
      <c r="A8" s="47">
        <v>2080505</v>
      </c>
      <c r="B8" s="44" t="s">
        <v>36</v>
      </c>
      <c r="C8" s="47">
        <v>124.91</v>
      </c>
      <c r="D8" s="47">
        <v>124.91</v>
      </c>
      <c r="E8" s="47">
        <v>0</v>
      </c>
      <c r="F8" s="47">
        <v>0</v>
      </c>
    </row>
    <row r="9" spans="1:6" ht="21" customHeight="1">
      <c r="A9" s="47">
        <v>20827</v>
      </c>
      <c r="B9" s="44" t="s">
        <v>37</v>
      </c>
      <c r="C9" s="47">
        <v>6.05</v>
      </c>
      <c r="D9" s="47">
        <v>6.05</v>
      </c>
      <c r="E9" s="47">
        <v>0</v>
      </c>
      <c r="F9" s="47">
        <v>0</v>
      </c>
    </row>
    <row r="10" spans="1:6" ht="21" customHeight="1">
      <c r="A10" s="47">
        <v>2082701</v>
      </c>
      <c r="B10" s="44" t="s">
        <v>38</v>
      </c>
      <c r="C10" s="47">
        <v>0.43</v>
      </c>
      <c r="D10" s="47">
        <v>0.43</v>
      </c>
      <c r="E10" s="47">
        <v>0</v>
      </c>
      <c r="F10" s="47">
        <v>0</v>
      </c>
    </row>
    <row r="11" spans="1:6" ht="21" customHeight="1">
      <c r="A11" s="47">
        <v>2082702</v>
      </c>
      <c r="B11" s="44" t="s">
        <v>39</v>
      </c>
      <c r="C11" s="47">
        <v>1.25</v>
      </c>
      <c r="D11" s="47">
        <v>1.25</v>
      </c>
      <c r="E11" s="47">
        <v>0</v>
      </c>
      <c r="F11" s="47">
        <v>0</v>
      </c>
    </row>
    <row r="12" spans="1:6" ht="21" customHeight="1">
      <c r="A12" s="47">
        <v>2082703</v>
      </c>
      <c r="B12" s="44" t="s">
        <v>40</v>
      </c>
      <c r="C12" s="47">
        <v>4.37</v>
      </c>
      <c r="D12" s="47">
        <v>4.37</v>
      </c>
      <c r="E12" s="47">
        <v>0</v>
      </c>
      <c r="F12" s="47">
        <v>0</v>
      </c>
    </row>
    <row r="13" spans="1:6" ht="21" customHeight="1">
      <c r="A13" s="35">
        <v>210</v>
      </c>
      <c r="B13" s="40" t="s">
        <v>41</v>
      </c>
      <c r="C13" s="37">
        <v>64.55</v>
      </c>
      <c r="D13" s="37">
        <v>64.55</v>
      </c>
      <c r="E13" s="35">
        <v>0</v>
      </c>
      <c r="F13" s="35">
        <v>0</v>
      </c>
    </row>
    <row r="14" spans="1:6" ht="21" customHeight="1">
      <c r="A14" s="47">
        <v>21011</v>
      </c>
      <c r="B14" s="44" t="s">
        <v>42</v>
      </c>
      <c r="C14" s="27">
        <v>64.55</v>
      </c>
      <c r="D14" s="27">
        <v>64.55</v>
      </c>
      <c r="E14" s="47">
        <v>0</v>
      </c>
      <c r="F14" s="47">
        <v>0</v>
      </c>
    </row>
    <row r="15" spans="1:6" ht="21" customHeight="1">
      <c r="A15" s="47">
        <v>2101101</v>
      </c>
      <c r="B15" s="44" t="s">
        <v>43</v>
      </c>
      <c r="C15" s="47">
        <v>49.96</v>
      </c>
      <c r="D15" s="47">
        <v>49.96</v>
      </c>
      <c r="E15" s="47">
        <v>0</v>
      </c>
      <c r="F15" s="47">
        <v>0</v>
      </c>
    </row>
    <row r="16" spans="1:6" ht="21" customHeight="1">
      <c r="A16" s="47">
        <v>2101103</v>
      </c>
      <c r="B16" s="44" t="s">
        <v>44</v>
      </c>
      <c r="C16" s="47">
        <v>14.59</v>
      </c>
      <c r="D16" s="47">
        <v>14.59</v>
      </c>
      <c r="E16" s="47">
        <v>0</v>
      </c>
      <c r="F16" s="47">
        <v>0</v>
      </c>
    </row>
    <row r="17" spans="1:6" ht="21" customHeight="1">
      <c r="A17" s="35">
        <v>211</v>
      </c>
      <c r="B17" s="40" t="s">
        <v>45</v>
      </c>
      <c r="C17" s="35">
        <v>3750.71</v>
      </c>
      <c r="D17" s="35">
        <v>881.0899999999999</v>
      </c>
      <c r="E17" s="35">
        <v>2869.62</v>
      </c>
      <c r="F17" s="35">
        <v>0</v>
      </c>
    </row>
    <row r="18" spans="1:6" ht="21" customHeight="1">
      <c r="A18" s="47">
        <v>21101</v>
      </c>
      <c r="B18" s="44" t="s">
        <v>46</v>
      </c>
      <c r="C18" s="47">
        <v>3750.71</v>
      </c>
      <c r="D18" s="47">
        <v>881.0899999999999</v>
      </c>
      <c r="E18" s="47">
        <v>2869.62</v>
      </c>
      <c r="F18" s="47">
        <v>0</v>
      </c>
    </row>
    <row r="19" spans="1:6" ht="21" customHeight="1">
      <c r="A19" s="47">
        <v>2110101</v>
      </c>
      <c r="B19" s="44" t="s">
        <v>47</v>
      </c>
      <c r="C19" s="47">
        <v>960.77</v>
      </c>
      <c r="D19" s="47">
        <v>881.0899999999999</v>
      </c>
      <c r="E19" s="47">
        <v>79.68</v>
      </c>
      <c r="F19" s="47">
        <v>0</v>
      </c>
    </row>
    <row r="20" spans="1:6" ht="21" customHeight="1">
      <c r="A20" s="47">
        <v>2110104</v>
      </c>
      <c r="B20" s="44" t="s">
        <v>48</v>
      </c>
      <c r="C20" s="47">
        <v>20</v>
      </c>
      <c r="D20" s="47">
        <v>0</v>
      </c>
      <c r="E20" s="47">
        <v>20</v>
      </c>
      <c r="F20" s="47">
        <v>0</v>
      </c>
    </row>
    <row r="21" spans="1:6" ht="21" customHeight="1">
      <c r="A21" s="47">
        <v>2110199</v>
      </c>
      <c r="B21" s="44" t="s">
        <v>49</v>
      </c>
      <c r="C21" s="47">
        <v>126.4</v>
      </c>
      <c r="D21" s="47">
        <v>0</v>
      </c>
      <c r="E21" s="47">
        <v>126.4</v>
      </c>
      <c r="F21" s="47">
        <v>0</v>
      </c>
    </row>
    <row r="22" spans="1:6" ht="21" customHeight="1">
      <c r="A22" s="47">
        <v>2110203</v>
      </c>
      <c r="B22" s="44" t="s">
        <v>50</v>
      </c>
      <c r="C22" s="47">
        <v>50</v>
      </c>
      <c r="D22" s="47">
        <v>0</v>
      </c>
      <c r="E22" s="47">
        <v>50</v>
      </c>
      <c r="F22" s="47">
        <v>0</v>
      </c>
    </row>
    <row r="23" spans="1:6" ht="21" customHeight="1">
      <c r="A23" s="47">
        <v>2110204</v>
      </c>
      <c r="B23" s="44" t="s">
        <v>51</v>
      </c>
      <c r="C23" s="47">
        <v>9.5</v>
      </c>
      <c r="D23" s="47">
        <v>0</v>
      </c>
      <c r="E23" s="47">
        <v>9.5</v>
      </c>
      <c r="F23" s="47">
        <v>0</v>
      </c>
    </row>
    <row r="24" spans="1:6" ht="21" customHeight="1">
      <c r="A24" s="47">
        <v>2110299</v>
      </c>
      <c r="B24" s="44" t="s">
        <v>52</v>
      </c>
      <c r="C24" s="47">
        <v>292.13</v>
      </c>
      <c r="D24" s="47">
        <v>0</v>
      </c>
      <c r="E24" s="47">
        <v>292.13</v>
      </c>
      <c r="F24" s="47">
        <v>0</v>
      </c>
    </row>
    <row r="25" spans="1:6" ht="21" customHeight="1">
      <c r="A25" s="47">
        <v>2110301</v>
      </c>
      <c r="B25" s="44" t="s">
        <v>53</v>
      </c>
      <c r="C25" s="47">
        <v>8</v>
      </c>
      <c r="D25" s="47">
        <v>0</v>
      </c>
      <c r="E25" s="47">
        <v>8</v>
      </c>
      <c r="F25" s="47">
        <v>0</v>
      </c>
    </row>
    <row r="26" spans="1:6" ht="21" customHeight="1">
      <c r="A26" s="47">
        <v>2110302</v>
      </c>
      <c r="B26" s="44" t="s">
        <v>54</v>
      </c>
      <c r="C26" s="47">
        <v>920</v>
      </c>
      <c r="D26" s="47">
        <v>0</v>
      </c>
      <c r="E26" s="47">
        <v>920</v>
      </c>
      <c r="F26" s="47">
        <v>0</v>
      </c>
    </row>
    <row r="27" spans="1:6" ht="21" customHeight="1">
      <c r="A27" s="47">
        <v>2110304</v>
      </c>
      <c r="B27" s="44" t="s">
        <v>55</v>
      </c>
      <c r="C27" s="47">
        <v>139.95</v>
      </c>
      <c r="D27" s="47">
        <v>0</v>
      </c>
      <c r="E27" s="47">
        <v>139.95</v>
      </c>
      <c r="F27" s="47">
        <v>0</v>
      </c>
    </row>
    <row r="28" spans="1:6" ht="21" customHeight="1">
      <c r="A28" s="47">
        <v>2110399</v>
      </c>
      <c r="B28" s="44" t="s">
        <v>56</v>
      </c>
      <c r="C28" s="47">
        <v>556.4</v>
      </c>
      <c r="D28" s="47">
        <v>0</v>
      </c>
      <c r="E28" s="47">
        <v>556.4</v>
      </c>
      <c r="F28" s="47">
        <v>0</v>
      </c>
    </row>
    <row r="29" spans="1:6" ht="21" customHeight="1">
      <c r="A29" s="47">
        <v>2110401</v>
      </c>
      <c r="B29" s="44" t="s">
        <v>57</v>
      </c>
      <c r="C29" s="47">
        <v>622.56</v>
      </c>
      <c r="D29" s="47">
        <v>0</v>
      </c>
      <c r="E29" s="47">
        <v>622.56</v>
      </c>
      <c r="F29" s="47">
        <v>0</v>
      </c>
    </row>
    <row r="30" spans="1:6" ht="21" customHeight="1">
      <c r="A30" s="47">
        <v>2110402</v>
      </c>
      <c r="B30" s="44" t="s">
        <v>58</v>
      </c>
      <c r="C30" s="47">
        <v>5</v>
      </c>
      <c r="D30" s="47">
        <v>0</v>
      </c>
      <c r="E30" s="47">
        <v>5</v>
      </c>
      <c r="F30" s="47">
        <v>0</v>
      </c>
    </row>
    <row r="31" spans="1:6" ht="21" customHeight="1">
      <c r="A31" s="47">
        <v>2111102</v>
      </c>
      <c r="B31" s="44" t="s">
        <v>59</v>
      </c>
      <c r="C31" s="47">
        <v>40</v>
      </c>
      <c r="D31" s="47">
        <v>0</v>
      </c>
      <c r="E31" s="47">
        <v>40</v>
      </c>
      <c r="F31" s="47">
        <v>0</v>
      </c>
    </row>
    <row r="32" spans="1:6" ht="21" customHeight="1">
      <c r="A32" s="35">
        <v>221</v>
      </c>
      <c r="B32" s="40" t="s">
        <v>60</v>
      </c>
      <c r="C32" s="35">
        <v>73.92</v>
      </c>
      <c r="D32" s="35">
        <v>73.92</v>
      </c>
      <c r="E32" s="35">
        <v>0</v>
      </c>
      <c r="F32" s="35">
        <v>0</v>
      </c>
    </row>
    <row r="33" spans="1:6" ht="21" customHeight="1">
      <c r="A33" s="47">
        <v>21102</v>
      </c>
      <c r="B33" s="44" t="s">
        <v>61</v>
      </c>
      <c r="C33" s="47">
        <v>73.92</v>
      </c>
      <c r="D33" s="47">
        <v>73.92</v>
      </c>
      <c r="E33" s="47">
        <v>0</v>
      </c>
      <c r="F33" s="47">
        <v>0</v>
      </c>
    </row>
    <row r="34" spans="1:6" ht="21" customHeight="1">
      <c r="A34" s="47">
        <v>2110201</v>
      </c>
      <c r="B34" s="44" t="s">
        <v>62</v>
      </c>
      <c r="C34" s="47">
        <v>73.92</v>
      </c>
      <c r="D34" s="47">
        <v>73.92</v>
      </c>
      <c r="E34" s="47">
        <v>0</v>
      </c>
      <c r="F34" s="47">
        <v>0</v>
      </c>
    </row>
    <row r="35" spans="1:6" ht="21" customHeight="1">
      <c r="A35" s="35" t="s">
        <v>7</v>
      </c>
      <c r="B35" s="40"/>
      <c r="C35" s="35">
        <v>4020.54</v>
      </c>
      <c r="D35" s="35">
        <v>1150.92</v>
      </c>
      <c r="E35" s="35">
        <v>2869.62</v>
      </c>
      <c r="F35" s="47">
        <v>0</v>
      </c>
    </row>
    <row r="36" spans="1:6" ht="39" customHeight="1">
      <c r="A36" s="118" t="s">
        <v>63</v>
      </c>
      <c r="B36" s="119"/>
      <c r="C36" s="120"/>
      <c r="D36" s="120"/>
      <c r="E36" s="120"/>
      <c r="F36" s="120"/>
    </row>
  </sheetData>
  <sheetProtection/>
  <mergeCells count="5">
    <mergeCell ref="A2:F2"/>
    <mergeCell ref="A3:B3"/>
    <mergeCell ref="C3:E3"/>
    <mergeCell ref="A36:F36"/>
    <mergeCell ref="F3:F4"/>
  </mergeCells>
  <printOptions/>
  <pageMargins left="0.6965277777777777" right="0.6965277777777777" top="0.3576388888888889" bottom="0" header="0.2986111111111111" footer="0.2986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zoomScalePageLayoutView="0" workbookViewId="0" topLeftCell="A1">
      <selection activeCell="L9" sqref="L9"/>
    </sheetView>
  </sheetViews>
  <sheetFormatPr defaultColWidth="9.00390625" defaultRowHeight="13.5"/>
  <cols>
    <col min="1" max="1" width="7.00390625" style="0" customWidth="1"/>
    <col min="2" max="2" width="7.00390625" style="1" customWidth="1"/>
    <col min="3" max="3" width="17.875" style="1" customWidth="1"/>
    <col min="4" max="4" width="14.25390625" style="22" customWidth="1"/>
    <col min="5" max="5" width="7.50390625" style="0" customWidth="1"/>
    <col min="6" max="6" width="7.125" style="1" customWidth="1"/>
    <col min="7" max="7" width="14.75390625" style="1" customWidth="1"/>
    <col min="8" max="8" width="10.25390625" style="22" customWidth="1"/>
    <col min="9" max="9" width="10.875" style="22" customWidth="1"/>
    <col min="10" max="10" width="7.875" style="0" customWidth="1"/>
  </cols>
  <sheetData>
    <row r="1" spans="1:10" ht="42.75" customHeight="1">
      <c r="A1" s="146" t="s">
        <v>64</v>
      </c>
      <c r="B1" s="147"/>
      <c r="C1" s="147"/>
      <c r="D1" s="148"/>
      <c r="E1" s="146"/>
      <c r="F1" s="147"/>
      <c r="G1" s="147"/>
      <c r="H1" s="148"/>
      <c r="I1" s="148"/>
      <c r="J1" s="146"/>
    </row>
    <row r="2" spans="2:10" ht="21" customHeight="1">
      <c r="B2" s="21"/>
      <c r="I2" s="149" t="s">
        <v>2</v>
      </c>
      <c r="J2" s="150"/>
    </row>
    <row r="3" spans="1:10" ht="28.5" customHeight="1">
      <c r="A3" s="124" t="s">
        <v>65</v>
      </c>
      <c r="B3" s="124"/>
      <c r="C3" s="124"/>
      <c r="D3" s="124"/>
      <c r="E3" s="124" t="s">
        <v>66</v>
      </c>
      <c r="F3" s="124"/>
      <c r="G3" s="124"/>
      <c r="H3" s="124"/>
      <c r="I3" s="124"/>
      <c r="J3" s="124" t="s">
        <v>27</v>
      </c>
    </row>
    <row r="4" spans="1:10" ht="28.5" customHeight="1">
      <c r="A4" s="124" t="s">
        <v>28</v>
      </c>
      <c r="B4" s="124"/>
      <c r="C4" s="124" t="s">
        <v>29</v>
      </c>
      <c r="D4" s="124" t="s">
        <v>7</v>
      </c>
      <c r="E4" s="124" t="s">
        <v>28</v>
      </c>
      <c r="F4" s="124"/>
      <c r="G4" s="124" t="s">
        <v>29</v>
      </c>
      <c r="H4" s="125" t="s">
        <v>67</v>
      </c>
      <c r="I4" s="124" t="s">
        <v>68</v>
      </c>
      <c r="J4" s="124"/>
    </row>
    <row r="5" spans="1:10" ht="28.5" customHeight="1">
      <c r="A5" s="37" t="s">
        <v>69</v>
      </c>
      <c r="B5" s="35" t="s">
        <v>70</v>
      </c>
      <c r="C5" s="124"/>
      <c r="D5" s="124"/>
      <c r="E5" s="35" t="s">
        <v>69</v>
      </c>
      <c r="F5" s="35" t="s">
        <v>70</v>
      </c>
      <c r="G5" s="124"/>
      <c r="H5" s="126"/>
      <c r="I5" s="124"/>
      <c r="J5" s="35"/>
    </row>
    <row r="6" spans="1:10" ht="28.5" customHeight="1">
      <c r="A6" s="38">
        <v>501</v>
      </c>
      <c r="B6" s="39"/>
      <c r="C6" s="40" t="s">
        <v>71</v>
      </c>
      <c r="D6" s="35">
        <f>D7+D10+D15+D16</f>
        <v>982.0999999999999</v>
      </c>
      <c r="E6" s="35">
        <v>301</v>
      </c>
      <c r="F6" s="40"/>
      <c r="G6" s="40" t="s">
        <v>72</v>
      </c>
      <c r="H6" s="24">
        <f>H7+H8+H9+H10+H11+H12+H13+H14+H15+H16+H17+H18</f>
        <v>982.0999999999999</v>
      </c>
      <c r="I6" s="80">
        <v>0</v>
      </c>
      <c r="J6" s="47"/>
    </row>
    <row r="7" spans="1:10" ht="28.5" customHeight="1">
      <c r="A7" s="136"/>
      <c r="B7" s="141" t="s">
        <v>73</v>
      </c>
      <c r="C7" s="127" t="s">
        <v>74</v>
      </c>
      <c r="D7" s="131">
        <f>H7+H8+H9</f>
        <v>617.79</v>
      </c>
      <c r="E7" s="121"/>
      <c r="F7" s="43" t="s">
        <v>73</v>
      </c>
      <c r="G7" s="44" t="s">
        <v>75</v>
      </c>
      <c r="H7" s="80">
        <v>169.03</v>
      </c>
      <c r="I7" s="80">
        <v>0</v>
      </c>
      <c r="J7" s="47"/>
    </row>
    <row r="8" spans="1:10" ht="28.5" customHeight="1">
      <c r="A8" s="137"/>
      <c r="B8" s="142"/>
      <c r="C8" s="128"/>
      <c r="D8" s="132"/>
      <c r="E8" s="122"/>
      <c r="F8" s="43" t="s">
        <v>76</v>
      </c>
      <c r="G8" s="44" t="s">
        <v>77</v>
      </c>
      <c r="H8" s="47">
        <v>397.33</v>
      </c>
      <c r="I8" s="80">
        <v>0</v>
      </c>
      <c r="J8" s="47"/>
    </row>
    <row r="9" spans="1:10" ht="28.5" customHeight="1">
      <c r="A9" s="138"/>
      <c r="B9" s="143"/>
      <c r="C9" s="129"/>
      <c r="D9" s="133"/>
      <c r="E9" s="123"/>
      <c r="F9" s="43" t="s">
        <v>78</v>
      </c>
      <c r="G9" s="44" t="s">
        <v>79</v>
      </c>
      <c r="H9" s="80">
        <v>51.43</v>
      </c>
      <c r="I9" s="80">
        <v>0</v>
      </c>
      <c r="J9" s="47"/>
    </row>
    <row r="10" spans="1:10" ht="28.5" customHeight="1">
      <c r="A10" s="136"/>
      <c r="B10" s="141" t="s">
        <v>76</v>
      </c>
      <c r="C10" s="127" t="s">
        <v>80</v>
      </c>
      <c r="D10" s="121">
        <f>H10+H11+H12+H13+H14</f>
        <v>195.51000000000002</v>
      </c>
      <c r="E10" s="121"/>
      <c r="F10" s="43" t="s">
        <v>81</v>
      </c>
      <c r="G10" s="44" t="s">
        <v>82</v>
      </c>
      <c r="H10" s="47">
        <v>124.91</v>
      </c>
      <c r="I10" s="80">
        <v>0</v>
      </c>
      <c r="J10" s="47"/>
    </row>
    <row r="11" spans="1:10" ht="28.5" customHeight="1">
      <c r="A11" s="137"/>
      <c r="B11" s="142"/>
      <c r="C11" s="128"/>
      <c r="D11" s="122"/>
      <c r="E11" s="122"/>
      <c r="F11" s="43" t="s">
        <v>83</v>
      </c>
      <c r="G11" s="44" t="s">
        <v>84</v>
      </c>
      <c r="H11" s="80">
        <v>0</v>
      </c>
      <c r="I11" s="80">
        <v>0</v>
      </c>
      <c r="J11" s="47"/>
    </row>
    <row r="12" spans="1:10" ht="28.5" customHeight="1">
      <c r="A12" s="138"/>
      <c r="B12" s="143"/>
      <c r="C12" s="129"/>
      <c r="D12" s="123"/>
      <c r="E12" s="123"/>
      <c r="F12" s="46">
        <v>10</v>
      </c>
      <c r="G12" s="44" t="s">
        <v>85</v>
      </c>
      <c r="H12" s="47">
        <v>49.96</v>
      </c>
      <c r="I12" s="80">
        <v>0</v>
      </c>
      <c r="J12" s="47"/>
    </row>
    <row r="13" spans="1:10" ht="28.5" customHeight="1">
      <c r="A13" s="138"/>
      <c r="B13" s="144"/>
      <c r="C13" s="117"/>
      <c r="D13" s="116"/>
      <c r="E13" s="116"/>
      <c r="F13" s="46">
        <v>11</v>
      </c>
      <c r="G13" s="44" t="s">
        <v>86</v>
      </c>
      <c r="H13" s="80">
        <v>14.59</v>
      </c>
      <c r="I13" s="80">
        <v>0</v>
      </c>
      <c r="J13" s="47"/>
    </row>
    <row r="14" spans="1:10" ht="28.5" customHeight="1">
      <c r="A14" s="138"/>
      <c r="B14" s="144"/>
      <c r="C14" s="117"/>
      <c r="D14" s="116"/>
      <c r="E14" s="116"/>
      <c r="F14" s="46">
        <v>12</v>
      </c>
      <c r="G14" s="44" t="s">
        <v>87</v>
      </c>
      <c r="H14" s="80">
        <v>6.05</v>
      </c>
      <c r="I14" s="80">
        <v>0</v>
      </c>
      <c r="J14" s="47"/>
    </row>
    <row r="15" spans="1:10" ht="28.5" customHeight="1">
      <c r="A15" s="48"/>
      <c r="B15" s="43" t="s">
        <v>78</v>
      </c>
      <c r="C15" s="44" t="s">
        <v>62</v>
      </c>
      <c r="D15" s="47">
        <f>H15</f>
        <v>73.92</v>
      </c>
      <c r="E15" s="47"/>
      <c r="F15" s="43">
        <v>13</v>
      </c>
      <c r="G15" s="44" t="s">
        <v>62</v>
      </c>
      <c r="H15" s="47">
        <v>73.92</v>
      </c>
      <c r="I15" s="80">
        <v>0</v>
      </c>
      <c r="J15" s="47"/>
    </row>
    <row r="16" spans="1:10" ht="28.5" customHeight="1">
      <c r="A16" s="139"/>
      <c r="B16" s="141" t="s">
        <v>88</v>
      </c>
      <c r="C16" s="117" t="s">
        <v>89</v>
      </c>
      <c r="D16" s="116">
        <f>H16+H17+H18</f>
        <v>94.88</v>
      </c>
      <c r="E16" s="116"/>
      <c r="F16" s="43" t="s">
        <v>90</v>
      </c>
      <c r="G16" s="44" t="s">
        <v>91</v>
      </c>
      <c r="H16" s="80">
        <v>21.24</v>
      </c>
      <c r="I16" s="80">
        <v>0</v>
      </c>
      <c r="J16" s="47"/>
    </row>
    <row r="17" spans="1:10" ht="28.5" customHeight="1">
      <c r="A17" s="139"/>
      <c r="B17" s="143"/>
      <c r="C17" s="117"/>
      <c r="D17" s="116"/>
      <c r="E17" s="116"/>
      <c r="F17" s="43" t="s">
        <v>92</v>
      </c>
      <c r="G17" s="44" t="s">
        <v>93</v>
      </c>
      <c r="H17" s="80">
        <v>0</v>
      </c>
      <c r="I17" s="80">
        <v>0</v>
      </c>
      <c r="J17" s="47"/>
    </row>
    <row r="18" spans="1:10" ht="28.5" customHeight="1">
      <c r="A18" s="136"/>
      <c r="B18" s="141"/>
      <c r="C18" s="127"/>
      <c r="D18" s="121"/>
      <c r="E18" s="121"/>
      <c r="F18" s="41">
        <v>99</v>
      </c>
      <c r="G18" s="41" t="s">
        <v>89</v>
      </c>
      <c r="H18" s="42">
        <v>73.64</v>
      </c>
      <c r="I18" s="80">
        <v>0</v>
      </c>
      <c r="J18" s="42"/>
    </row>
    <row r="19" spans="1:10" ht="28.5" customHeight="1">
      <c r="A19" s="49">
        <v>502</v>
      </c>
      <c r="B19" s="50"/>
      <c r="C19" s="51" t="s">
        <v>94</v>
      </c>
      <c r="D19" s="91">
        <f>D20+D34+D35+D36+D37+D38+D39+D40</f>
        <v>84</v>
      </c>
      <c r="E19" s="49">
        <v>302</v>
      </c>
      <c r="F19" s="52"/>
      <c r="G19" s="50" t="s">
        <v>95</v>
      </c>
      <c r="H19" s="80">
        <v>0</v>
      </c>
      <c r="I19" s="83">
        <f>I20+I21+I22+I23+I24+I25+I26+I27+I28+I29+I30+I31+I32+I33+I34+I35+I36+I37+I38+I39+I40</f>
        <v>84</v>
      </c>
      <c r="J19" s="53"/>
    </row>
    <row r="20" spans="1:10" ht="28.5" customHeight="1">
      <c r="A20" s="140"/>
      <c r="B20" s="145" t="s">
        <v>73</v>
      </c>
      <c r="C20" s="130" t="s">
        <v>96</v>
      </c>
      <c r="D20" s="134">
        <f>I20+I21+I22+I23+I24+I25+I26+I27+I28+I29+I30+I31+I32+I33</f>
        <v>54.42</v>
      </c>
      <c r="E20" s="56"/>
      <c r="F20" s="57" t="s">
        <v>73</v>
      </c>
      <c r="G20" s="58" t="s">
        <v>97</v>
      </c>
      <c r="H20" s="80">
        <v>0</v>
      </c>
      <c r="I20" s="98">
        <v>9.45</v>
      </c>
      <c r="J20" s="53"/>
    </row>
    <row r="21" spans="1:10" ht="28.5" customHeight="1">
      <c r="A21" s="140"/>
      <c r="B21" s="145"/>
      <c r="C21" s="130"/>
      <c r="D21" s="135"/>
      <c r="E21" s="59"/>
      <c r="F21" s="57" t="s">
        <v>76</v>
      </c>
      <c r="G21" s="58" t="s">
        <v>98</v>
      </c>
      <c r="H21" s="80">
        <v>0</v>
      </c>
      <c r="I21" s="98">
        <v>1.79</v>
      </c>
      <c r="J21" s="53"/>
    </row>
    <row r="22" spans="1:10" ht="28.5" customHeight="1">
      <c r="A22" s="140"/>
      <c r="B22" s="145"/>
      <c r="C22" s="130"/>
      <c r="D22" s="135"/>
      <c r="E22" s="59"/>
      <c r="F22" s="57" t="s">
        <v>99</v>
      </c>
      <c r="G22" s="58" t="s">
        <v>100</v>
      </c>
      <c r="H22" s="80">
        <v>0</v>
      </c>
      <c r="I22" s="99">
        <v>0</v>
      </c>
      <c r="J22" s="53"/>
    </row>
    <row r="23" spans="1:10" ht="28.5" customHeight="1">
      <c r="A23" s="140"/>
      <c r="B23" s="145"/>
      <c r="C23" s="130"/>
      <c r="D23" s="135"/>
      <c r="E23" s="59"/>
      <c r="F23" s="57" t="s">
        <v>101</v>
      </c>
      <c r="G23" s="58" t="s">
        <v>102</v>
      </c>
      <c r="H23" s="80">
        <v>0</v>
      </c>
      <c r="I23" s="98">
        <v>0.98</v>
      </c>
      <c r="J23" s="53"/>
    </row>
    <row r="24" spans="1:10" ht="28.5" customHeight="1">
      <c r="A24" s="140"/>
      <c r="B24" s="145"/>
      <c r="C24" s="130"/>
      <c r="D24" s="135"/>
      <c r="E24" s="59"/>
      <c r="F24" s="57" t="s">
        <v>90</v>
      </c>
      <c r="G24" s="58" t="s">
        <v>103</v>
      </c>
      <c r="H24" s="80">
        <v>0</v>
      </c>
      <c r="I24" s="99">
        <v>1.73</v>
      </c>
      <c r="J24" s="53"/>
    </row>
    <row r="25" spans="1:10" ht="28.5" customHeight="1">
      <c r="A25" s="140"/>
      <c r="B25" s="145"/>
      <c r="C25" s="130"/>
      <c r="D25" s="135"/>
      <c r="E25" s="59"/>
      <c r="F25" s="57" t="s">
        <v>104</v>
      </c>
      <c r="G25" s="58" t="s">
        <v>105</v>
      </c>
      <c r="H25" s="80">
        <v>0</v>
      </c>
      <c r="I25" s="99">
        <v>3.55</v>
      </c>
      <c r="J25" s="53"/>
    </row>
    <row r="26" spans="1:10" ht="28.5" customHeight="1">
      <c r="A26" s="140"/>
      <c r="B26" s="145"/>
      <c r="C26" s="130"/>
      <c r="D26" s="135"/>
      <c r="E26" s="59"/>
      <c r="F26" s="57" t="s">
        <v>81</v>
      </c>
      <c r="G26" s="58" t="s">
        <v>106</v>
      </c>
      <c r="H26" s="80">
        <v>0</v>
      </c>
      <c r="I26" s="99">
        <v>2.03</v>
      </c>
      <c r="J26" s="53"/>
    </row>
    <row r="27" spans="1:10" ht="28.5" customHeight="1">
      <c r="A27" s="140"/>
      <c r="B27" s="145"/>
      <c r="C27" s="130"/>
      <c r="D27" s="135"/>
      <c r="E27" s="59"/>
      <c r="F27" s="57" t="s">
        <v>83</v>
      </c>
      <c r="G27" s="58" t="s">
        <v>107</v>
      </c>
      <c r="H27" s="80">
        <v>0</v>
      </c>
      <c r="I27" s="99">
        <v>0</v>
      </c>
      <c r="J27" s="53"/>
    </row>
    <row r="28" spans="1:10" ht="28.5" customHeight="1">
      <c r="A28" s="140"/>
      <c r="B28" s="145"/>
      <c r="C28" s="130"/>
      <c r="D28" s="135"/>
      <c r="E28" s="59"/>
      <c r="F28" s="57" t="s">
        <v>108</v>
      </c>
      <c r="G28" s="58" t="s">
        <v>109</v>
      </c>
      <c r="H28" s="80">
        <v>0</v>
      </c>
      <c r="I28" s="99">
        <v>21</v>
      </c>
      <c r="J28" s="53"/>
    </row>
    <row r="29" spans="1:10" ht="28.5" customHeight="1">
      <c r="A29" s="140"/>
      <c r="B29" s="145"/>
      <c r="C29" s="130"/>
      <c r="D29" s="135"/>
      <c r="E29" s="59"/>
      <c r="F29" s="57" t="s">
        <v>92</v>
      </c>
      <c r="G29" s="58" t="s">
        <v>110</v>
      </c>
      <c r="H29" s="80">
        <v>0</v>
      </c>
      <c r="I29" s="100">
        <v>0</v>
      </c>
      <c r="J29" s="53"/>
    </row>
    <row r="30" spans="1:10" ht="28.5" customHeight="1">
      <c r="A30" s="140"/>
      <c r="B30" s="145"/>
      <c r="C30" s="130"/>
      <c r="D30" s="135"/>
      <c r="E30" s="59"/>
      <c r="F30" s="57" t="s">
        <v>111</v>
      </c>
      <c r="G30" s="55" t="s">
        <v>112</v>
      </c>
      <c r="H30" s="80">
        <v>0</v>
      </c>
      <c r="I30" s="53">
        <v>13.61</v>
      </c>
      <c r="J30" s="53"/>
    </row>
    <row r="31" spans="1:10" ht="28.5" customHeight="1">
      <c r="A31" s="140"/>
      <c r="B31" s="145"/>
      <c r="C31" s="130"/>
      <c r="D31" s="135"/>
      <c r="E31" s="59"/>
      <c r="F31" s="57" t="s">
        <v>113</v>
      </c>
      <c r="G31" s="55" t="s">
        <v>114</v>
      </c>
      <c r="H31" s="80">
        <v>0</v>
      </c>
      <c r="I31" s="100">
        <v>0.28</v>
      </c>
      <c r="J31" s="53"/>
    </row>
    <row r="32" spans="1:10" ht="28.5" customHeight="1">
      <c r="A32" s="140"/>
      <c r="B32" s="145"/>
      <c r="C32" s="130"/>
      <c r="D32" s="135"/>
      <c r="E32" s="59"/>
      <c r="F32" s="57" t="s">
        <v>115</v>
      </c>
      <c r="G32" s="55" t="s">
        <v>116</v>
      </c>
      <c r="H32" s="80">
        <v>0</v>
      </c>
      <c r="I32" s="100">
        <v>0</v>
      </c>
      <c r="J32" s="53"/>
    </row>
    <row r="33" spans="1:10" ht="28.5" customHeight="1">
      <c r="A33" s="140"/>
      <c r="B33" s="145"/>
      <c r="C33" s="130"/>
      <c r="D33" s="135"/>
      <c r="E33" s="59"/>
      <c r="F33" s="57" t="s">
        <v>117</v>
      </c>
      <c r="G33" s="55" t="s">
        <v>118</v>
      </c>
      <c r="H33" s="80">
        <v>0</v>
      </c>
      <c r="I33" s="100">
        <v>0</v>
      </c>
      <c r="J33" s="53"/>
    </row>
    <row r="34" spans="1:10" ht="28.5" customHeight="1">
      <c r="A34" s="53"/>
      <c r="B34" s="54" t="s">
        <v>76</v>
      </c>
      <c r="C34" s="55" t="s">
        <v>119</v>
      </c>
      <c r="D34" s="93">
        <f aca="true" t="shared" si="0" ref="D34:D40">I34</f>
        <v>0</v>
      </c>
      <c r="E34" s="59"/>
      <c r="F34" s="57" t="s">
        <v>120</v>
      </c>
      <c r="G34" s="55" t="s">
        <v>119</v>
      </c>
      <c r="H34" s="80">
        <v>0</v>
      </c>
      <c r="I34" s="100">
        <v>0</v>
      </c>
      <c r="J34" s="53"/>
    </row>
    <row r="35" spans="1:10" ht="28.5" customHeight="1">
      <c r="A35" s="53"/>
      <c r="B35" s="54" t="s">
        <v>78</v>
      </c>
      <c r="C35" s="55" t="s">
        <v>121</v>
      </c>
      <c r="D35" s="93">
        <f t="shared" si="0"/>
        <v>2.7</v>
      </c>
      <c r="E35" s="59"/>
      <c r="F35" s="57" t="s">
        <v>122</v>
      </c>
      <c r="G35" s="58" t="s">
        <v>121</v>
      </c>
      <c r="H35" s="80">
        <v>0</v>
      </c>
      <c r="I35" s="99">
        <v>2.7</v>
      </c>
      <c r="J35" s="53"/>
    </row>
    <row r="36" spans="1:10" ht="28.5" customHeight="1">
      <c r="A36" s="60"/>
      <c r="B36" s="54" t="s">
        <v>90</v>
      </c>
      <c r="C36" s="55" t="s">
        <v>123</v>
      </c>
      <c r="D36" s="92">
        <f t="shared" si="0"/>
        <v>1.69</v>
      </c>
      <c r="E36" s="59"/>
      <c r="F36" s="57" t="s">
        <v>124</v>
      </c>
      <c r="G36" s="55" t="s">
        <v>123</v>
      </c>
      <c r="H36" s="80">
        <v>0</v>
      </c>
      <c r="I36" s="59">
        <v>1.69</v>
      </c>
      <c r="J36" s="59"/>
    </row>
    <row r="37" spans="1:10" ht="28.5" customHeight="1">
      <c r="A37" s="60"/>
      <c r="B37" s="54" t="s">
        <v>104</v>
      </c>
      <c r="C37" s="55" t="s">
        <v>125</v>
      </c>
      <c r="D37" s="94">
        <f t="shared" si="0"/>
        <v>0</v>
      </c>
      <c r="E37" s="59"/>
      <c r="F37" s="57" t="s">
        <v>126</v>
      </c>
      <c r="G37" s="55" t="s">
        <v>125</v>
      </c>
      <c r="H37" s="80">
        <v>0</v>
      </c>
      <c r="I37" s="100">
        <v>0</v>
      </c>
      <c r="J37" s="59"/>
    </row>
    <row r="38" spans="1:10" ht="28.5" customHeight="1">
      <c r="A38" s="49"/>
      <c r="B38" s="54" t="s">
        <v>81</v>
      </c>
      <c r="C38" s="55" t="s">
        <v>127</v>
      </c>
      <c r="D38" s="93">
        <f t="shared" si="0"/>
        <v>20</v>
      </c>
      <c r="E38" s="59"/>
      <c r="F38" s="57" t="s">
        <v>128</v>
      </c>
      <c r="G38" s="55" t="s">
        <v>127</v>
      </c>
      <c r="H38" s="80">
        <v>0</v>
      </c>
      <c r="I38" s="101">
        <v>20</v>
      </c>
      <c r="J38" s="59"/>
    </row>
    <row r="39" spans="1:10" ht="28.5" customHeight="1">
      <c r="A39" s="49"/>
      <c r="B39" s="54" t="s">
        <v>83</v>
      </c>
      <c r="C39" s="55" t="s">
        <v>129</v>
      </c>
      <c r="D39" s="93">
        <f t="shared" si="0"/>
        <v>0</v>
      </c>
      <c r="E39" s="59"/>
      <c r="F39" s="57" t="s">
        <v>130</v>
      </c>
      <c r="G39" s="55" t="s">
        <v>129</v>
      </c>
      <c r="H39" s="80">
        <v>0</v>
      </c>
      <c r="I39" s="101">
        <v>0</v>
      </c>
      <c r="J39" s="59"/>
    </row>
    <row r="40" spans="1:10" ht="28.5" customHeight="1">
      <c r="A40" s="60"/>
      <c r="B40" s="55">
        <v>99</v>
      </c>
      <c r="C40" s="55" t="s">
        <v>131</v>
      </c>
      <c r="D40" s="92">
        <f t="shared" si="0"/>
        <v>5.19</v>
      </c>
      <c r="E40" s="61"/>
      <c r="F40" s="57" t="s">
        <v>88</v>
      </c>
      <c r="G40" s="55" t="s">
        <v>131</v>
      </c>
      <c r="H40" s="80">
        <v>0</v>
      </c>
      <c r="I40" s="59">
        <v>5.19</v>
      </c>
      <c r="J40" s="59"/>
    </row>
    <row r="41" spans="1:10" ht="28.5" customHeight="1">
      <c r="A41" s="60">
        <v>509</v>
      </c>
      <c r="B41" s="62"/>
      <c r="C41" s="62" t="s">
        <v>132</v>
      </c>
      <c r="D41" s="95">
        <f>D42</f>
        <v>84.82</v>
      </c>
      <c r="E41" s="60">
        <v>303</v>
      </c>
      <c r="F41" s="63"/>
      <c r="G41" s="62" t="s">
        <v>132</v>
      </c>
      <c r="H41" s="13">
        <f>H42</f>
        <v>84.82</v>
      </c>
      <c r="I41" s="80">
        <v>0</v>
      </c>
      <c r="J41" s="71"/>
    </row>
    <row r="42" spans="1:10" ht="28.5" customHeight="1">
      <c r="A42" s="64"/>
      <c r="B42" s="65">
        <v>99</v>
      </c>
      <c r="C42" s="65" t="s">
        <v>133</v>
      </c>
      <c r="D42" s="96">
        <f>H42</f>
        <v>84.82</v>
      </c>
      <c r="E42" s="66"/>
      <c r="F42" s="67" t="s">
        <v>88</v>
      </c>
      <c r="G42" s="65" t="s">
        <v>133</v>
      </c>
      <c r="H42" s="102">
        <v>84.82</v>
      </c>
      <c r="I42" s="80">
        <v>0</v>
      </c>
      <c r="J42" s="61"/>
    </row>
    <row r="43" spans="1:10" ht="24" customHeight="1">
      <c r="A43" s="68"/>
      <c r="B43" s="69"/>
      <c r="C43" s="37" t="s">
        <v>7</v>
      </c>
      <c r="D43" s="97">
        <f aca="true" t="shared" si="1" ref="D43:I43">D6+D19+D41</f>
        <v>1150.9199999999998</v>
      </c>
      <c r="E43" s="68"/>
      <c r="F43" s="69"/>
      <c r="G43" s="69"/>
      <c r="H43" s="37">
        <f t="shared" si="1"/>
        <v>1066.9199999999998</v>
      </c>
      <c r="I43" s="97">
        <f t="shared" si="1"/>
        <v>84</v>
      </c>
      <c r="J43" s="68"/>
    </row>
  </sheetData>
  <sheetProtection/>
  <mergeCells count="31">
    <mergeCell ref="A1:J1"/>
    <mergeCell ref="I2:J2"/>
    <mergeCell ref="A3:D3"/>
    <mergeCell ref="E3:I3"/>
    <mergeCell ref="A4:B4"/>
    <mergeCell ref="E4:F4"/>
    <mergeCell ref="C4:C5"/>
    <mergeCell ref="J3:J4"/>
    <mergeCell ref="A7:A9"/>
    <mergeCell ref="A10:A14"/>
    <mergeCell ref="A16:A18"/>
    <mergeCell ref="A20:A33"/>
    <mergeCell ref="B7:B9"/>
    <mergeCell ref="B10:B14"/>
    <mergeCell ref="B16:B18"/>
    <mergeCell ref="B20:B33"/>
    <mergeCell ref="C7:C9"/>
    <mergeCell ref="C10:C14"/>
    <mergeCell ref="C16:C18"/>
    <mergeCell ref="C20:C33"/>
    <mergeCell ref="D4:D5"/>
    <mergeCell ref="D7:D9"/>
    <mergeCell ref="D10:D14"/>
    <mergeCell ref="D16:D18"/>
    <mergeCell ref="D20:D33"/>
    <mergeCell ref="E7:E9"/>
    <mergeCell ref="E10:E14"/>
    <mergeCell ref="E16:E18"/>
    <mergeCell ref="G4:G5"/>
    <mergeCell ref="H4:H5"/>
    <mergeCell ref="I4:I5"/>
  </mergeCells>
  <printOptions/>
  <pageMargins left="0.6986111111111111" right="0.6986111111111111" top="0.75" bottom="0.75" header="0.3" footer="0.3"/>
  <pageSetup fitToHeight="1" fitToWidth="1" horizontalDpi="200" verticalDpi="200" orientation="portrait" paperSize="9" scale="4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18" width="6.875" style="0" customWidth="1"/>
  </cols>
  <sheetData>
    <row r="1" spans="1:18" ht="30" customHeight="1">
      <c r="A1" s="154" t="s">
        <v>134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</row>
    <row r="2" spans="1:18" ht="20.25" customHeight="1">
      <c r="A2" s="29"/>
      <c r="B2" s="30"/>
      <c r="C2" s="30"/>
      <c r="D2" s="30"/>
      <c r="E2" s="30"/>
      <c r="F2" s="30"/>
      <c r="G2" s="29"/>
      <c r="H2" s="30"/>
      <c r="I2" s="30"/>
      <c r="J2" s="30"/>
      <c r="K2" s="30"/>
      <c r="L2" s="30"/>
      <c r="M2" s="30"/>
      <c r="N2" s="30"/>
      <c r="O2" s="30"/>
      <c r="P2" s="30"/>
      <c r="Q2" s="155" t="s">
        <v>2</v>
      </c>
      <c r="R2" s="155"/>
    </row>
    <row r="3" spans="1:18" ht="48.75" customHeight="1">
      <c r="A3" s="156" t="s">
        <v>135</v>
      </c>
      <c r="B3" s="156"/>
      <c r="C3" s="156"/>
      <c r="D3" s="156"/>
      <c r="E3" s="156"/>
      <c r="F3" s="156"/>
      <c r="G3" s="156" t="s">
        <v>136</v>
      </c>
      <c r="H3" s="156"/>
      <c r="I3" s="156"/>
      <c r="J3" s="156"/>
      <c r="K3" s="156"/>
      <c r="L3" s="156"/>
      <c r="M3" s="156" t="s">
        <v>137</v>
      </c>
      <c r="N3" s="156"/>
      <c r="O3" s="156"/>
      <c r="P3" s="156"/>
      <c r="Q3" s="156"/>
      <c r="R3" s="156"/>
    </row>
    <row r="4" spans="1:18" ht="48.75" customHeight="1">
      <c r="A4" s="153" t="s">
        <v>7</v>
      </c>
      <c r="B4" s="151" t="s">
        <v>138</v>
      </c>
      <c r="C4" s="153" t="s">
        <v>139</v>
      </c>
      <c r="D4" s="153"/>
      <c r="E4" s="153"/>
      <c r="F4" s="151" t="s">
        <v>140</v>
      </c>
      <c r="G4" s="153" t="s">
        <v>7</v>
      </c>
      <c r="H4" s="151" t="s">
        <v>138</v>
      </c>
      <c r="I4" s="153" t="s">
        <v>139</v>
      </c>
      <c r="J4" s="153"/>
      <c r="K4" s="153"/>
      <c r="L4" s="151" t="s">
        <v>140</v>
      </c>
      <c r="M4" s="153" t="s">
        <v>7</v>
      </c>
      <c r="N4" s="151" t="s">
        <v>138</v>
      </c>
      <c r="O4" s="153" t="s">
        <v>139</v>
      </c>
      <c r="P4" s="153"/>
      <c r="Q4" s="153"/>
      <c r="R4" s="151" t="s">
        <v>140</v>
      </c>
    </row>
    <row r="5" spans="1:18" ht="52.5" customHeight="1">
      <c r="A5" s="153"/>
      <c r="B5" s="151"/>
      <c r="C5" s="5" t="s">
        <v>30</v>
      </c>
      <c r="D5" s="5" t="s">
        <v>141</v>
      </c>
      <c r="E5" s="5" t="s">
        <v>142</v>
      </c>
      <c r="F5" s="151"/>
      <c r="G5" s="153"/>
      <c r="H5" s="151"/>
      <c r="I5" s="5" t="s">
        <v>30</v>
      </c>
      <c r="J5" s="5" t="s">
        <v>141</v>
      </c>
      <c r="K5" s="5" t="s">
        <v>142</v>
      </c>
      <c r="L5" s="151"/>
      <c r="M5" s="153"/>
      <c r="N5" s="151"/>
      <c r="O5" s="5" t="s">
        <v>30</v>
      </c>
      <c r="P5" s="5" t="s">
        <v>141</v>
      </c>
      <c r="Q5" s="5" t="s">
        <v>142</v>
      </c>
      <c r="R5" s="151"/>
    </row>
    <row r="6" spans="1:18" ht="43.5" customHeight="1">
      <c r="A6" s="18">
        <v>13.69</v>
      </c>
      <c r="B6" s="19">
        <v>0</v>
      </c>
      <c r="C6" s="19">
        <v>12</v>
      </c>
      <c r="D6" s="19">
        <v>0</v>
      </c>
      <c r="E6" s="19">
        <v>12</v>
      </c>
      <c r="F6" s="18">
        <v>1.69</v>
      </c>
      <c r="G6" s="32">
        <f>H6+I6+L6</f>
        <v>51.48</v>
      </c>
      <c r="H6" s="32">
        <v>0</v>
      </c>
      <c r="I6" s="32">
        <f>J6+K6</f>
        <v>51.48</v>
      </c>
      <c r="J6" s="32">
        <v>0</v>
      </c>
      <c r="K6" s="32">
        <v>51.48</v>
      </c>
      <c r="L6" s="32">
        <v>0</v>
      </c>
      <c r="M6" s="18">
        <v>21.69</v>
      </c>
      <c r="N6" s="19">
        <v>0</v>
      </c>
      <c r="O6" s="19">
        <v>20</v>
      </c>
      <c r="P6" s="19">
        <v>0</v>
      </c>
      <c r="Q6" s="19">
        <v>20</v>
      </c>
      <c r="R6" s="20">
        <v>1.69</v>
      </c>
    </row>
    <row r="7" spans="1:18" ht="43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ht="43.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ht="43.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ht="43.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</row>
    <row r="11" spans="1:12" ht="18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</row>
    <row r="12" spans="1:12" ht="18.75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</row>
  </sheetData>
  <sheetProtection/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M4:M5"/>
    <mergeCell ref="N4:N5"/>
    <mergeCell ref="R4:R5"/>
    <mergeCell ref="A12:F12"/>
    <mergeCell ref="G12:L12"/>
    <mergeCell ref="A4:A5"/>
    <mergeCell ref="B4:B5"/>
    <mergeCell ref="F4:F5"/>
    <mergeCell ref="G4:G5"/>
    <mergeCell ref="H4:H5"/>
    <mergeCell ref="L4:L5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E5" sqref="E5:F5"/>
    </sheetView>
  </sheetViews>
  <sheetFormatPr defaultColWidth="9.00390625" defaultRowHeight="13.5"/>
  <cols>
    <col min="1" max="1" width="15.50390625" style="0" customWidth="1"/>
    <col min="2" max="2" width="13.50390625" style="0" customWidth="1"/>
    <col min="3" max="3" width="14.875" style="0" customWidth="1"/>
    <col min="4" max="4" width="14.75390625" style="0" customWidth="1"/>
    <col min="5" max="5" width="12.25390625" style="0" customWidth="1"/>
    <col min="6" max="6" width="12.375" style="0" customWidth="1"/>
  </cols>
  <sheetData>
    <row r="1" spans="1:6" ht="36" customHeight="1">
      <c r="A1" s="154" t="s">
        <v>143</v>
      </c>
      <c r="B1" s="154"/>
      <c r="C1" s="154"/>
      <c r="D1" s="154"/>
      <c r="E1" s="154"/>
      <c r="F1" s="154"/>
    </row>
    <row r="2" spans="1:6" ht="21" customHeight="1">
      <c r="A2" s="26" t="s">
        <v>144</v>
      </c>
      <c r="E2" s="155" t="s">
        <v>2</v>
      </c>
      <c r="F2" s="155"/>
    </row>
    <row r="3" spans="1:6" ht="40.5" customHeight="1">
      <c r="A3" s="157" t="s">
        <v>28</v>
      </c>
      <c r="B3" s="157" t="s">
        <v>145</v>
      </c>
      <c r="C3" s="157" t="s">
        <v>146</v>
      </c>
      <c r="D3" s="157" t="s">
        <v>147</v>
      </c>
      <c r="E3" s="157"/>
      <c r="F3" s="157"/>
    </row>
    <row r="4" spans="1:6" ht="31.5" customHeight="1">
      <c r="A4" s="157"/>
      <c r="B4" s="157"/>
      <c r="C4" s="157"/>
      <c r="D4" s="27" t="s">
        <v>7</v>
      </c>
      <c r="E4" s="27" t="s">
        <v>31</v>
      </c>
      <c r="F4" s="27" t="s">
        <v>32</v>
      </c>
    </row>
    <row r="5" spans="1:6" ht="27" customHeight="1">
      <c r="A5" s="17"/>
      <c r="B5" s="17"/>
      <c r="C5" s="17"/>
      <c r="D5" s="28">
        <v>0</v>
      </c>
      <c r="E5" s="28">
        <v>0</v>
      </c>
      <c r="F5" s="28">
        <v>0</v>
      </c>
    </row>
    <row r="6" spans="1:6" ht="27" customHeight="1">
      <c r="A6" s="17"/>
      <c r="B6" s="17"/>
      <c r="C6" s="17"/>
      <c r="D6" s="17"/>
      <c r="E6" s="17"/>
      <c r="F6" s="17"/>
    </row>
    <row r="7" spans="1:6" ht="27" customHeight="1">
      <c r="A7" s="17"/>
      <c r="B7" s="17"/>
      <c r="C7" s="17"/>
      <c r="D7" s="17"/>
      <c r="E7" s="17"/>
      <c r="F7" s="17"/>
    </row>
    <row r="8" spans="1:6" ht="27" customHeight="1">
      <c r="A8" s="17"/>
      <c r="B8" s="17"/>
      <c r="C8" s="17"/>
      <c r="D8" s="17"/>
      <c r="E8" s="17"/>
      <c r="F8" s="17"/>
    </row>
    <row r="9" spans="1:6" ht="27" customHeight="1">
      <c r="A9" s="17"/>
      <c r="B9" s="17"/>
      <c r="C9" s="17"/>
      <c r="D9" s="17"/>
      <c r="E9" s="17"/>
      <c r="F9" s="17"/>
    </row>
    <row r="10" spans="1:6" ht="27" customHeight="1">
      <c r="A10" s="17"/>
      <c r="B10" s="17"/>
      <c r="C10" s="17"/>
      <c r="D10" s="17"/>
      <c r="E10" s="17"/>
      <c r="F10" s="17"/>
    </row>
    <row r="11" spans="1:6" ht="27" customHeight="1">
      <c r="A11" s="17"/>
      <c r="B11" s="17"/>
      <c r="C11" s="17"/>
      <c r="D11" s="17"/>
      <c r="E11" s="17"/>
      <c r="F11" s="17"/>
    </row>
    <row r="12" spans="1:6" ht="27" customHeight="1">
      <c r="A12" s="17"/>
      <c r="B12" s="17"/>
      <c r="C12" s="17"/>
      <c r="D12" s="17"/>
      <c r="E12" s="17"/>
      <c r="F12" s="17"/>
    </row>
    <row r="13" spans="1:6" ht="27" customHeight="1">
      <c r="A13" s="17"/>
      <c r="B13" s="17"/>
      <c r="C13" s="17"/>
      <c r="D13" s="17"/>
      <c r="E13" s="17"/>
      <c r="F13" s="17"/>
    </row>
    <row r="14" spans="1:6" ht="27" customHeight="1">
      <c r="A14" s="17"/>
      <c r="B14" s="17"/>
      <c r="C14" s="17"/>
      <c r="D14" s="17"/>
      <c r="E14" s="17"/>
      <c r="F14" s="17"/>
    </row>
    <row r="15" spans="1:6" ht="27" customHeight="1">
      <c r="A15" s="17"/>
      <c r="B15" s="17"/>
      <c r="C15" s="17"/>
      <c r="D15" s="17"/>
      <c r="E15" s="17"/>
      <c r="F15" s="17"/>
    </row>
    <row r="16" spans="1:6" ht="27" customHeight="1">
      <c r="A16" s="17"/>
      <c r="B16" s="17"/>
      <c r="C16" s="17"/>
      <c r="D16" s="17"/>
      <c r="E16" s="17"/>
      <c r="F16" s="17"/>
    </row>
    <row r="17" spans="1:6" ht="27" customHeight="1">
      <c r="A17" s="17"/>
      <c r="B17" s="17"/>
      <c r="C17" s="17"/>
      <c r="D17" s="17"/>
      <c r="E17" s="17"/>
      <c r="F17" s="17"/>
    </row>
    <row r="18" spans="1:6" ht="27" customHeight="1">
      <c r="A18" s="17"/>
      <c r="B18" s="17"/>
      <c r="C18" s="17"/>
      <c r="D18" s="17"/>
      <c r="E18" s="17"/>
      <c r="F18" s="17"/>
    </row>
    <row r="19" spans="1:6" ht="27" customHeight="1">
      <c r="A19" s="17"/>
      <c r="B19" s="17"/>
      <c r="C19" s="17"/>
      <c r="D19" s="17"/>
      <c r="E19" s="17"/>
      <c r="F19" s="17"/>
    </row>
    <row r="20" spans="1:6" ht="27" customHeight="1">
      <c r="A20" s="153" t="s">
        <v>7</v>
      </c>
      <c r="B20" s="153"/>
      <c r="C20" s="17"/>
      <c r="D20" s="17"/>
      <c r="E20" s="17"/>
      <c r="F20" s="17"/>
    </row>
    <row r="21" spans="1:6" ht="18.75">
      <c r="A21" s="158" t="s">
        <v>148</v>
      </c>
      <c r="B21" s="152"/>
      <c r="C21" s="152"/>
      <c r="D21" s="152"/>
      <c r="E21" s="152"/>
      <c r="F21" s="152"/>
    </row>
    <row r="22" spans="1:6" ht="18.75">
      <c r="A22" s="152"/>
      <c r="B22" s="152"/>
      <c r="C22" s="152"/>
      <c r="D22" s="152"/>
      <c r="E22" s="152"/>
      <c r="F22" s="152"/>
    </row>
  </sheetData>
  <sheetProtection/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rintOptions/>
  <pageMargins left="0.6986111111111111" right="0.6986111111111111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11" sqref="E11"/>
    </sheetView>
  </sheetViews>
  <sheetFormatPr defaultColWidth="9.00390625" defaultRowHeight="13.5"/>
  <cols>
    <col min="1" max="1" width="28.00390625" style="0" customWidth="1"/>
    <col min="2" max="2" width="27.00390625" style="0" customWidth="1"/>
    <col min="3" max="3" width="29.50390625" style="0" customWidth="1"/>
    <col min="4" max="4" width="27.50390625" style="0" customWidth="1"/>
  </cols>
  <sheetData>
    <row r="1" spans="1:4" ht="33.75" customHeight="1">
      <c r="A1" s="154" t="s">
        <v>149</v>
      </c>
      <c r="B1" s="154"/>
      <c r="C1" s="154"/>
      <c r="D1" s="154"/>
    </row>
    <row r="2" spans="1:4" ht="21" customHeight="1">
      <c r="A2" s="21"/>
      <c r="D2" s="22" t="s">
        <v>2</v>
      </c>
    </row>
    <row r="3" spans="1:4" ht="27.75" customHeight="1">
      <c r="A3" s="111" t="s">
        <v>3</v>
      </c>
      <c r="B3" s="111"/>
      <c r="C3" s="111" t="s">
        <v>4</v>
      </c>
      <c r="D3" s="111"/>
    </row>
    <row r="4" spans="1:4" ht="27.75" customHeight="1">
      <c r="A4" s="5" t="s">
        <v>5</v>
      </c>
      <c r="B4" s="5" t="s">
        <v>6</v>
      </c>
      <c r="C4" s="5" t="s">
        <v>5</v>
      </c>
      <c r="D4" s="5" t="s">
        <v>6</v>
      </c>
    </row>
    <row r="5" spans="1:4" ht="27.75" customHeight="1">
      <c r="A5" s="23" t="s">
        <v>150</v>
      </c>
      <c r="B5" s="24">
        <v>4020.54</v>
      </c>
      <c r="C5" s="25" t="s">
        <v>13</v>
      </c>
      <c r="D5" s="86">
        <v>131.36</v>
      </c>
    </row>
    <row r="6" spans="1:4" ht="27.75" customHeight="1">
      <c r="A6" s="23" t="s">
        <v>151</v>
      </c>
      <c r="B6" s="103">
        <v>0</v>
      </c>
      <c r="C6" s="25" t="s">
        <v>15</v>
      </c>
      <c r="D6" s="86">
        <v>64.55</v>
      </c>
    </row>
    <row r="7" spans="1:4" ht="27.75" customHeight="1">
      <c r="A7" s="23" t="s">
        <v>152</v>
      </c>
      <c r="B7" s="103">
        <v>0</v>
      </c>
      <c r="C7" s="25" t="s">
        <v>16</v>
      </c>
      <c r="D7" s="86">
        <v>3750.71</v>
      </c>
    </row>
    <row r="8" spans="1:4" ht="27.75" customHeight="1">
      <c r="A8" s="23" t="s">
        <v>153</v>
      </c>
      <c r="B8" s="103">
        <v>0</v>
      </c>
      <c r="C8" s="25" t="s">
        <v>18</v>
      </c>
      <c r="D8" s="86">
        <v>73.92</v>
      </c>
    </row>
    <row r="9" spans="1:4" ht="27.75" customHeight="1">
      <c r="A9" s="23" t="s">
        <v>154</v>
      </c>
      <c r="B9" s="103">
        <v>0</v>
      </c>
      <c r="C9" s="25"/>
      <c r="D9" s="86"/>
    </row>
    <row r="10" spans="1:4" ht="27.75" customHeight="1">
      <c r="A10" s="23"/>
      <c r="B10" s="5"/>
      <c r="C10" s="25"/>
      <c r="D10" s="5"/>
    </row>
    <row r="11" spans="1:4" ht="27.75" customHeight="1">
      <c r="A11" s="8" t="s">
        <v>155</v>
      </c>
      <c r="B11" s="24">
        <v>4020.54</v>
      </c>
      <c r="C11" s="8" t="s">
        <v>156</v>
      </c>
      <c r="D11" s="24">
        <v>4020.54</v>
      </c>
    </row>
    <row r="12" spans="1:4" ht="27.75" customHeight="1">
      <c r="A12" s="23" t="s">
        <v>157</v>
      </c>
      <c r="B12" s="103">
        <v>0</v>
      </c>
      <c r="C12" s="5"/>
      <c r="D12" s="5"/>
    </row>
    <row r="13" spans="1:4" ht="27.75" customHeight="1">
      <c r="A13" s="23" t="s">
        <v>158</v>
      </c>
      <c r="B13" s="103">
        <v>0</v>
      </c>
      <c r="C13" s="23" t="s">
        <v>159</v>
      </c>
      <c r="D13" s="103">
        <v>0</v>
      </c>
    </row>
    <row r="14" spans="1:4" ht="27.75" customHeight="1">
      <c r="A14" s="5"/>
      <c r="B14" s="5"/>
      <c r="C14" s="5"/>
      <c r="D14" s="5"/>
    </row>
    <row r="15" spans="1:4" ht="27.75" customHeight="1">
      <c r="A15" s="8" t="s">
        <v>20</v>
      </c>
      <c r="B15" s="24">
        <v>4020.54</v>
      </c>
      <c r="C15" s="8" t="s">
        <v>21</v>
      </c>
      <c r="D15" s="24">
        <v>4020.54</v>
      </c>
    </row>
  </sheetData>
  <sheetProtection/>
  <mergeCells count="3">
    <mergeCell ref="A1:D1"/>
    <mergeCell ref="A3:B3"/>
    <mergeCell ref="C3:D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28">
      <selection activeCell="F8" sqref="F8"/>
    </sheetView>
  </sheetViews>
  <sheetFormatPr defaultColWidth="9.00390625" defaultRowHeight="27.75" customHeight="1"/>
  <cols>
    <col min="1" max="1" width="7.625" style="0" customWidth="1"/>
    <col min="2" max="2" width="28.875" style="0" customWidth="1"/>
    <col min="3" max="3" width="12.625" style="0" customWidth="1"/>
    <col min="5" max="5" width="10.625" style="0" customWidth="1"/>
    <col min="6" max="6" width="11.25390625" style="0" customWidth="1"/>
    <col min="7" max="7" width="7.75390625" style="0" customWidth="1"/>
    <col min="8" max="8" width="8.375" style="0" customWidth="1"/>
    <col min="9" max="9" width="8.25390625" style="0" customWidth="1"/>
    <col min="10" max="10" width="9.00390625" style="0" customWidth="1"/>
    <col min="11" max="11" width="8.625" style="0" customWidth="1"/>
    <col min="12" max="12" width="12.00390625" style="0" customWidth="1"/>
  </cols>
  <sheetData>
    <row r="1" spans="1:12" ht="44.25" customHeight="1">
      <c r="A1" s="154" t="s">
        <v>160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27.75" customHeight="1">
      <c r="A2" s="16" t="s">
        <v>161</v>
      </c>
      <c r="K2" s="159" t="s">
        <v>2</v>
      </c>
      <c r="L2" s="159"/>
    </row>
    <row r="3" spans="1:12" ht="39" customHeight="1">
      <c r="A3" s="151" t="s">
        <v>162</v>
      </c>
      <c r="B3" s="151"/>
      <c r="C3" s="5" t="s">
        <v>7</v>
      </c>
      <c r="D3" s="5" t="s">
        <v>158</v>
      </c>
      <c r="E3" s="5" t="s">
        <v>163</v>
      </c>
      <c r="F3" s="5" t="s">
        <v>164</v>
      </c>
      <c r="G3" s="5" t="s">
        <v>165</v>
      </c>
      <c r="H3" s="5" t="s">
        <v>166</v>
      </c>
      <c r="I3" s="5" t="s">
        <v>167</v>
      </c>
      <c r="J3" s="5" t="s">
        <v>168</v>
      </c>
      <c r="K3" s="5" t="s">
        <v>169</v>
      </c>
      <c r="L3" s="5" t="s">
        <v>157</v>
      </c>
    </row>
    <row r="4" spans="1:12" ht="21" customHeight="1">
      <c r="A4" s="17" t="s">
        <v>28</v>
      </c>
      <c r="B4" s="18" t="s">
        <v>29</v>
      </c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21" customHeight="1">
      <c r="A5" s="8">
        <v>208</v>
      </c>
      <c r="B5" s="8" t="s">
        <v>33</v>
      </c>
      <c r="C5" s="14">
        <v>131.36</v>
      </c>
      <c r="D5" s="104">
        <v>0</v>
      </c>
      <c r="E5" s="31">
        <v>131.36</v>
      </c>
      <c r="F5" s="104">
        <v>0</v>
      </c>
      <c r="G5" s="104">
        <v>0</v>
      </c>
      <c r="H5" s="104">
        <v>0</v>
      </c>
      <c r="I5" s="104">
        <v>0</v>
      </c>
      <c r="J5" s="104">
        <v>0</v>
      </c>
      <c r="K5" s="104">
        <v>0</v>
      </c>
      <c r="L5" s="104">
        <v>0</v>
      </c>
    </row>
    <row r="6" spans="1:12" ht="21" customHeight="1">
      <c r="A6" s="5">
        <v>20805</v>
      </c>
      <c r="B6" s="10" t="s">
        <v>34</v>
      </c>
      <c r="C6" s="32">
        <v>125.31</v>
      </c>
      <c r="D6" s="28">
        <v>0</v>
      </c>
      <c r="E6" s="18">
        <v>125.31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</row>
    <row r="7" spans="1:12" ht="21" customHeight="1">
      <c r="A7" s="5">
        <v>2080501</v>
      </c>
      <c r="B7" s="10" t="s">
        <v>35</v>
      </c>
      <c r="C7" s="32">
        <v>0.4</v>
      </c>
      <c r="D7" s="28">
        <v>0</v>
      </c>
      <c r="E7" s="18">
        <v>0.4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</row>
    <row r="8" spans="1:12" ht="21" customHeight="1">
      <c r="A8" s="5">
        <v>2080505</v>
      </c>
      <c r="B8" s="10" t="s">
        <v>36</v>
      </c>
      <c r="C8" s="32">
        <v>124.91</v>
      </c>
      <c r="D8" s="28">
        <v>0</v>
      </c>
      <c r="E8" s="18">
        <v>124.91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</row>
    <row r="9" spans="1:12" ht="21" customHeight="1">
      <c r="A9" s="5">
        <v>20827</v>
      </c>
      <c r="B9" s="10" t="s">
        <v>37</v>
      </c>
      <c r="C9" s="32">
        <v>6.05</v>
      </c>
      <c r="D9" s="28">
        <v>0</v>
      </c>
      <c r="E9" s="18">
        <v>6.05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</row>
    <row r="10" spans="1:12" ht="21" customHeight="1">
      <c r="A10" s="5">
        <v>2082701</v>
      </c>
      <c r="B10" s="10" t="s">
        <v>38</v>
      </c>
      <c r="C10" s="32">
        <v>0.43</v>
      </c>
      <c r="D10" s="28">
        <v>0</v>
      </c>
      <c r="E10" s="18">
        <v>0.43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</row>
    <row r="11" spans="1:12" ht="21" customHeight="1">
      <c r="A11" s="5">
        <v>2082702</v>
      </c>
      <c r="B11" s="10" t="s">
        <v>39</v>
      </c>
      <c r="C11" s="32">
        <v>1.25</v>
      </c>
      <c r="D11" s="28">
        <v>0</v>
      </c>
      <c r="E11" s="18">
        <v>1.25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</row>
    <row r="12" spans="1:12" ht="21" customHeight="1">
      <c r="A12" s="5">
        <v>2082703</v>
      </c>
      <c r="B12" s="10" t="s">
        <v>40</v>
      </c>
      <c r="C12" s="32">
        <v>4.37</v>
      </c>
      <c r="D12" s="28">
        <v>0</v>
      </c>
      <c r="E12" s="18">
        <v>4.37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</row>
    <row r="13" spans="1:12" ht="21" customHeight="1">
      <c r="A13" s="8">
        <v>210</v>
      </c>
      <c r="B13" s="8" t="s">
        <v>41</v>
      </c>
      <c r="C13" s="14">
        <v>64.55</v>
      </c>
      <c r="D13" s="104">
        <v>0</v>
      </c>
      <c r="E13" s="31">
        <v>64.55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104">
        <v>0</v>
      </c>
    </row>
    <row r="14" spans="1:12" ht="21" customHeight="1">
      <c r="A14" s="5">
        <v>21011</v>
      </c>
      <c r="B14" s="10" t="s">
        <v>42</v>
      </c>
      <c r="C14" s="32">
        <v>64.55</v>
      </c>
      <c r="D14" s="28">
        <v>0</v>
      </c>
      <c r="E14" s="18">
        <v>64.55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</row>
    <row r="15" spans="1:12" ht="21" customHeight="1">
      <c r="A15" s="5">
        <v>2101101</v>
      </c>
      <c r="B15" s="10" t="s">
        <v>43</v>
      </c>
      <c r="C15" s="32">
        <v>49.96</v>
      </c>
      <c r="D15" s="28">
        <v>0</v>
      </c>
      <c r="E15" s="18">
        <v>49.96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</row>
    <row r="16" spans="1:12" ht="21" customHeight="1">
      <c r="A16" s="5">
        <v>2101103</v>
      </c>
      <c r="B16" s="10" t="s">
        <v>44</v>
      </c>
      <c r="C16" s="32">
        <v>14.59</v>
      </c>
      <c r="D16" s="28">
        <v>0</v>
      </c>
      <c r="E16" s="18">
        <v>14.59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</row>
    <row r="17" spans="1:12" ht="21" customHeight="1">
      <c r="A17" s="8">
        <v>211</v>
      </c>
      <c r="B17" s="8" t="s">
        <v>45</v>
      </c>
      <c r="C17" s="13">
        <v>3750.71</v>
      </c>
      <c r="D17" s="104">
        <v>0</v>
      </c>
      <c r="E17" s="31">
        <v>3750.71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104">
        <v>0</v>
      </c>
    </row>
    <row r="18" spans="1:12" ht="21" customHeight="1">
      <c r="A18" s="5">
        <v>21101</v>
      </c>
      <c r="B18" s="10" t="s">
        <v>46</v>
      </c>
      <c r="C18" s="105">
        <v>3750.71</v>
      </c>
      <c r="D18" s="28">
        <v>0</v>
      </c>
      <c r="E18" s="18">
        <v>3750.71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</row>
    <row r="19" spans="1:12" ht="21" customHeight="1">
      <c r="A19" s="5">
        <v>2110101</v>
      </c>
      <c r="B19" s="10" t="s">
        <v>47</v>
      </c>
      <c r="C19" s="105">
        <v>960.77</v>
      </c>
      <c r="D19" s="28">
        <v>0</v>
      </c>
      <c r="E19" s="18">
        <v>960.77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</row>
    <row r="20" spans="1:12" ht="21" customHeight="1">
      <c r="A20" s="5">
        <v>2110104</v>
      </c>
      <c r="B20" s="10" t="s">
        <v>48</v>
      </c>
      <c r="C20" s="105">
        <v>20</v>
      </c>
      <c r="D20" s="28">
        <v>0</v>
      </c>
      <c r="E20" s="18">
        <v>20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</row>
    <row r="21" spans="1:12" ht="21" customHeight="1">
      <c r="A21" s="5">
        <v>2110199</v>
      </c>
      <c r="B21" s="10" t="s">
        <v>49</v>
      </c>
      <c r="C21" s="105">
        <v>126.4</v>
      </c>
      <c r="D21" s="28">
        <v>0</v>
      </c>
      <c r="E21" s="18">
        <v>126.4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</row>
    <row r="22" spans="1:12" ht="21" customHeight="1">
      <c r="A22" s="5">
        <v>2110203</v>
      </c>
      <c r="B22" s="10" t="s">
        <v>50</v>
      </c>
      <c r="C22" s="105">
        <v>50</v>
      </c>
      <c r="D22" s="28">
        <v>0</v>
      </c>
      <c r="E22" s="18">
        <v>50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</row>
    <row r="23" spans="1:12" ht="21" customHeight="1">
      <c r="A23" s="5">
        <v>2110204</v>
      </c>
      <c r="B23" s="10" t="s">
        <v>51</v>
      </c>
      <c r="C23" s="105">
        <v>9.5</v>
      </c>
      <c r="D23" s="28">
        <v>0</v>
      </c>
      <c r="E23" s="18">
        <v>9.5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</row>
    <row r="24" spans="1:12" ht="21" customHeight="1">
      <c r="A24" s="5">
        <v>2110299</v>
      </c>
      <c r="B24" s="10" t="s">
        <v>52</v>
      </c>
      <c r="C24" s="105">
        <v>292.13</v>
      </c>
      <c r="D24" s="28">
        <v>0</v>
      </c>
      <c r="E24" s="18">
        <v>292.13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</row>
    <row r="25" spans="1:12" ht="21" customHeight="1">
      <c r="A25" s="5">
        <v>2110301</v>
      </c>
      <c r="B25" s="10" t="s">
        <v>53</v>
      </c>
      <c r="C25" s="105">
        <v>8</v>
      </c>
      <c r="D25" s="28">
        <v>0</v>
      </c>
      <c r="E25" s="18">
        <v>8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</row>
    <row r="26" spans="1:12" ht="21" customHeight="1">
      <c r="A26" s="5">
        <v>2110302</v>
      </c>
      <c r="B26" s="10" t="s">
        <v>54</v>
      </c>
      <c r="C26" s="105">
        <v>920</v>
      </c>
      <c r="D26" s="28">
        <v>0</v>
      </c>
      <c r="E26" s="18">
        <v>920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</row>
    <row r="27" spans="1:12" ht="21" customHeight="1">
      <c r="A27" s="5">
        <v>2110304</v>
      </c>
      <c r="B27" s="10" t="s">
        <v>55</v>
      </c>
      <c r="C27" s="105">
        <v>139.95</v>
      </c>
      <c r="D27" s="28">
        <v>0</v>
      </c>
      <c r="E27" s="18">
        <v>139.95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</row>
    <row r="28" spans="1:12" ht="21" customHeight="1">
      <c r="A28" s="5">
        <v>2110399</v>
      </c>
      <c r="B28" s="10" t="s">
        <v>56</v>
      </c>
      <c r="C28" s="105">
        <v>556.4</v>
      </c>
      <c r="D28" s="28">
        <v>0</v>
      </c>
      <c r="E28" s="18">
        <v>556.4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</row>
    <row r="29" spans="1:12" ht="21" customHeight="1">
      <c r="A29" s="5">
        <v>2110401</v>
      </c>
      <c r="B29" s="10" t="s">
        <v>57</v>
      </c>
      <c r="C29" s="105">
        <v>622.56</v>
      </c>
      <c r="D29" s="28">
        <v>0</v>
      </c>
      <c r="E29" s="18">
        <v>622.56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</row>
    <row r="30" spans="1:12" ht="21" customHeight="1">
      <c r="A30" s="5">
        <v>2110402</v>
      </c>
      <c r="B30" s="10" t="s">
        <v>58</v>
      </c>
      <c r="C30" s="105">
        <v>5</v>
      </c>
      <c r="D30" s="28">
        <v>0</v>
      </c>
      <c r="E30" s="18">
        <v>5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</row>
    <row r="31" spans="1:12" ht="21" customHeight="1">
      <c r="A31" s="5">
        <v>2111102</v>
      </c>
      <c r="B31" s="10" t="s">
        <v>59</v>
      </c>
      <c r="C31" s="105">
        <v>40</v>
      </c>
      <c r="D31" s="28">
        <v>0</v>
      </c>
      <c r="E31" s="18">
        <v>40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</row>
    <row r="32" spans="1:12" ht="21" customHeight="1">
      <c r="A32" s="8">
        <v>221</v>
      </c>
      <c r="B32" s="8" t="s">
        <v>60</v>
      </c>
      <c r="C32" s="13">
        <v>73.92</v>
      </c>
      <c r="D32" s="104">
        <v>0</v>
      </c>
      <c r="E32" s="31">
        <v>73.92</v>
      </c>
      <c r="F32" s="104">
        <v>0</v>
      </c>
      <c r="G32" s="104">
        <v>0</v>
      </c>
      <c r="H32" s="104">
        <v>0</v>
      </c>
      <c r="I32" s="104">
        <v>0</v>
      </c>
      <c r="J32" s="104">
        <v>0</v>
      </c>
      <c r="K32" s="104">
        <v>0</v>
      </c>
      <c r="L32" s="104">
        <v>0</v>
      </c>
    </row>
    <row r="33" spans="1:12" ht="21" customHeight="1">
      <c r="A33" s="5">
        <v>21102</v>
      </c>
      <c r="B33" s="10" t="s">
        <v>61</v>
      </c>
      <c r="C33" s="105">
        <v>73.92</v>
      </c>
      <c r="D33" s="28">
        <v>0</v>
      </c>
      <c r="E33" s="18">
        <v>73.92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</row>
    <row r="34" spans="1:12" ht="21" customHeight="1">
      <c r="A34" s="5">
        <v>2110201</v>
      </c>
      <c r="B34" s="10" t="s">
        <v>62</v>
      </c>
      <c r="C34" s="105">
        <v>73.92</v>
      </c>
      <c r="D34" s="28">
        <v>0</v>
      </c>
      <c r="E34" s="18">
        <v>73.92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>
      <c r="A35" s="8" t="s">
        <v>7</v>
      </c>
      <c r="B35" s="12"/>
      <c r="C35" s="13">
        <v>4020.54</v>
      </c>
      <c r="D35" s="104">
        <v>0</v>
      </c>
      <c r="E35" s="31">
        <v>4020.54</v>
      </c>
      <c r="F35" s="104">
        <v>0</v>
      </c>
      <c r="G35" s="104">
        <v>0</v>
      </c>
      <c r="H35" s="104">
        <v>0</v>
      </c>
      <c r="I35" s="104">
        <v>0</v>
      </c>
      <c r="J35" s="104">
        <v>0</v>
      </c>
      <c r="K35" s="104">
        <v>0</v>
      </c>
      <c r="L35" s="104">
        <v>0</v>
      </c>
    </row>
    <row r="36" spans="1:6" ht="27.75" customHeight="1">
      <c r="A36" s="160"/>
      <c r="B36" s="160"/>
      <c r="C36" s="160"/>
      <c r="D36" s="160"/>
      <c r="E36" s="160"/>
      <c r="F36" s="160"/>
    </row>
    <row r="37" spans="1:6" ht="27.75" customHeight="1">
      <c r="A37" s="152"/>
      <c r="B37" s="152"/>
      <c r="C37" s="152"/>
      <c r="D37" s="152"/>
      <c r="E37" s="152"/>
      <c r="F37" s="152"/>
    </row>
  </sheetData>
  <sheetProtection/>
  <mergeCells count="5">
    <mergeCell ref="A1:L1"/>
    <mergeCell ref="K2:L2"/>
    <mergeCell ref="A3:B3"/>
    <mergeCell ref="A36:F36"/>
    <mergeCell ref="A37:F37"/>
  </mergeCells>
  <printOptions/>
  <pageMargins left="0.6965277777777777" right="0.6965277777777777" top="0.3576388888888889" bottom="0" header="0.2986111111111111" footer="0.298611111111111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C18" sqref="C18"/>
    </sheetView>
  </sheetViews>
  <sheetFormatPr defaultColWidth="9.00390625" defaultRowHeight="13.5"/>
  <cols>
    <col min="1" max="1" width="12.75390625" style="1" customWidth="1"/>
    <col min="2" max="2" width="29.125" style="0" customWidth="1"/>
    <col min="3" max="6" width="14.875" style="0" customWidth="1"/>
    <col min="7" max="7" width="17.50390625" style="0" customWidth="1"/>
    <col min="8" max="8" width="14.875" style="0" customWidth="1"/>
  </cols>
  <sheetData>
    <row r="1" spans="1:8" ht="27" customHeight="1">
      <c r="A1" s="161" t="s">
        <v>170</v>
      </c>
      <c r="B1" s="161"/>
      <c r="C1" s="161"/>
      <c r="D1" s="161"/>
      <c r="E1" s="161"/>
      <c r="F1" s="161"/>
      <c r="G1" s="161"/>
      <c r="H1" s="161"/>
    </row>
    <row r="2" spans="1:8" ht="20.25" customHeight="1">
      <c r="A2" s="3"/>
      <c r="B2" s="4"/>
      <c r="C2" s="4"/>
      <c r="D2" s="4"/>
      <c r="E2" s="4"/>
      <c r="F2" s="4"/>
      <c r="G2" s="155" t="s">
        <v>2</v>
      </c>
      <c r="H2" s="155"/>
    </row>
    <row r="3" spans="1:8" ht="21.75" customHeight="1">
      <c r="A3" s="151" t="s">
        <v>162</v>
      </c>
      <c r="B3" s="151"/>
      <c r="C3" s="5" t="s">
        <v>7</v>
      </c>
      <c r="D3" s="5" t="s">
        <v>31</v>
      </c>
      <c r="E3" s="5" t="s">
        <v>32</v>
      </c>
      <c r="F3" s="5" t="s">
        <v>171</v>
      </c>
      <c r="G3" s="5" t="s">
        <v>172</v>
      </c>
      <c r="H3" s="5" t="s">
        <v>173</v>
      </c>
    </row>
    <row r="4" spans="1:8" ht="21.75" customHeight="1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spans="1:8" ht="21.75" customHeight="1">
      <c r="A5" s="8">
        <v>208</v>
      </c>
      <c r="B5" s="8" t="s">
        <v>33</v>
      </c>
      <c r="C5" s="14">
        <v>131.36</v>
      </c>
      <c r="D5" s="14">
        <v>131.36</v>
      </c>
      <c r="E5" s="14">
        <v>0</v>
      </c>
      <c r="F5" s="14">
        <v>0</v>
      </c>
      <c r="G5" s="14">
        <v>0</v>
      </c>
      <c r="H5" s="9">
        <v>0</v>
      </c>
    </row>
    <row r="6" spans="1:8" ht="21.75" customHeight="1">
      <c r="A6" s="5">
        <v>20805</v>
      </c>
      <c r="B6" s="10" t="s">
        <v>34</v>
      </c>
      <c r="C6" s="32">
        <v>125.31</v>
      </c>
      <c r="D6" s="32">
        <v>125.31</v>
      </c>
      <c r="E6" s="32">
        <v>0</v>
      </c>
      <c r="F6" s="32">
        <v>0</v>
      </c>
      <c r="G6" s="32">
        <v>0</v>
      </c>
      <c r="H6" s="11">
        <v>0</v>
      </c>
    </row>
    <row r="7" spans="1:8" ht="21.75" customHeight="1">
      <c r="A7" s="5">
        <v>2080501</v>
      </c>
      <c r="B7" s="10" t="s">
        <v>35</v>
      </c>
      <c r="C7" s="32">
        <v>0.4</v>
      </c>
      <c r="D7" s="32">
        <v>0.4</v>
      </c>
      <c r="E7" s="32">
        <v>0</v>
      </c>
      <c r="F7" s="32">
        <v>0</v>
      </c>
      <c r="G7" s="32">
        <v>0</v>
      </c>
      <c r="H7" s="11">
        <v>0</v>
      </c>
    </row>
    <row r="8" spans="1:8" ht="21.75" customHeight="1">
      <c r="A8" s="5">
        <v>2080505</v>
      </c>
      <c r="B8" s="10" t="s">
        <v>36</v>
      </c>
      <c r="C8" s="32">
        <v>124.91</v>
      </c>
      <c r="D8" s="32">
        <v>124.91</v>
      </c>
      <c r="E8" s="32">
        <v>0</v>
      </c>
      <c r="F8" s="32">
        <v>0</v>
      </c>
      <c r="G8" s="32">
        <v>0</v>
      </c>
      <c r="H8" s="11">
        <v>0</v>
      </c>
    </row>
    <row r="9" spans="1:8" ht="21.75" customHeight="1">
      <c r="A9" s="5">
        <v>20827</v>
      </c>
      <c r="B9" s="10" t="s">
        <v>37</v>
      </c>
      <c r="C9" s="32">
        <v>6.05</v>
      </c>
      <c r="D9" s="32">
        <v>6.05</v>
      </c>
      <c r="E9" s="32">
        <v>0</v>
      </c>
      <c r="F9" s="32">
        <v>0</v>
      </c>
      <c r="G9" s="32">
        <v>0</v>
      </c>
      <c r="H9" s="11">
        <v>0</v>
      </c>
    </row>
    <row r="10" spans="1:8" ht="21.75" customHeight="1">
      <c r="A10" s="5">
        <v>2082701</v>
      </c>
      <c r="B10" s="10" t="s">
        <v>38</v>
      </c>
      <c r="C10" s="32">
        <v>0.43</v>
      </c>
      <c r="D10" s="32">
        <v>0.43</v>
      </c>
      <c r="E10" s="32">
        <v>0</v>
      </c>
      <c r="F10" s="32">
        <v>0</v>
      </c>
      <c r="G10" s="32">
        <v>0</v>
      </c>
      <c r="H10" s="11">
        <v>0</v>
      </c>
    </row>
    <row r="11" spans="1:8" ht="21.75" customHeight="1">
      <c r="A11" s="5">
        <v>2082702</v>
      </c>
      <c r="B11" s="10" t="s">
        <v>39</v>
      </c>
      <c r="C11" s="32">
        <v>1.25</v>
      </c>
      <c r="D11" s="32">
        <v>1.25</v>
      </c>
      <c r="E11" s="32">
        <v>0</v>
      </c>
      <c r="F11" s="32">
        <v>0</v>
      </c>
      <c r="G11" s="32">
        <v>0</v>
      </c>
      <c r="H11" s="11">
        <v>0</v>
      </c>
    </row>
    <row r="12" spans="1:8" ht="21.75" customHeight="1">
      <c r="A12" s="5">
        <v>2082703</v>
      </c>
      <c r="B12" s="10" t="s">
        <v>40</v>
      </c>
      <c r="C12" s="32">
        <v>4.37</v>
      </c>
      <c r="D12" s="32">
        <v>4.37</v>
      </c>
      <c r="E12" s="32">
        <v>0</v>
      </c>
      <c r="F12" s="32">
        <v>0</v>
      </c>
      <c r="G12" s="32">
        <v>0</v>
      </c>
      <c r="H12" s="11">
        <v>0</v>
      </c>
    </row>
    <row r="13" spans="1:8" ht="21.75" customHeight="1">
      <c r="A13" s="8">
        <v>210</v>
      </c>
      <c r="B13" s="8" t="s">
        <v>41</v>
      </c>
      <c r="C13" s="14">
        <v>64.55</v>
      </c>
      <c r="D13" s="14">
        <v>64.55</v>
      </c>
      <c r="E13" s="14">
        <v>0</v>
      </c>
      <c r="F13" s="14">
        <v>0</v>
      </c>
      <c r="G13" s="14">
        <v>0</v>
      </c>
      <c r="H13" s="9">
        <v>0</v>
      </c>
    </row>
    <row r="14" spans="1:8" ht="21.75" customHeight="1">
      <c r="A14" s="5">
        <v>21011</v>
      </c>
      <c r="B14" s="10" t="s">
        <v>42</v>
      </c>
      <c r="C14" s="32">
        <v>64.55</v>
      </c>
      <c r="D14" s="32">
        <v>64.55</v>
      </c>
      <c r="E14" s="32">
        <v>0</v>
      </c>
      <c r="F14" s="32">
        <v>0</v>
      </c>
      <c r="G14" s="32">
        <v>0</v>
      </c>
      <c r="H14" s="11">
        <v>0</v>
      </c>
    </row>
    <row r="15" spans="1:8" ht="21.75" customHeight="1">
      <c r="A15" s="5">
        <v>2101101</v>
      </c>
      <c r="B15" s="10" t="s">
        <v>43</v>
      </c>
      <c r="C15" s="32">
        <v>49.96</v>
      </c>
      <c r="D15" s="32">
        <v>49.96</v>
      </c>
      <c r="E15" s="32">
        <v>0</v>
      </c>
      <c r="F15" s="32">
        <v>0</v>
      </c>
      <c r="G15" s="32">
        <v>0</v>
      </c>
      <c r="H15" s="11">
        <v>0</v>
      </c>
    </row>
    <row r="16" spans="1:8" ht="21.75" customHeight="1">
      <c r="A16" s="5">
        <v>2101103</v>
      </c>
      <c r="B16" s="10" t="s">
        <v>44</v>
      </c>
      <c r="C16" s="32">
        <v>14.59</v>
      </c>
      <c r="D16" s="32">
        <v>14.59</v>
      </c>
      <c r="E16" s="32">
        <v>0</v>
      </c>
      <c r="F16" s="32">
        <v>0</v>
      </c>
      <c r="G16" s="32">
        <v>0</v>
      </c>
      <c r="H16" s="11">
        <v>0</v>
      </c>
    </row>
    <row r="17" spans="1:8" ht="21.75" customHeight="1">
      <c r="A17" s="8">
        <v>211</v>
      </c>
      <c r="B17" s="8" t="s">
        <v>45</v>
      </c>
      <c r="C17" s="13">
        <v>3750.71</v>
      </c>
      <c r="D17" s="13">
        <f>D18</f>
        <v>881.0899999999999</v>
      </c>
      <c r="E17" s="13">
        <f>E18</f>
        <v>2869.62</v>
      </c>
      <c r="F17" s="14">
        <v>0</v>
      </c>
      <c r="G17" s="14">
        <v>0</v>
      </c>
      <c r="H17" s="9">
        <v>0</v>
      </c>
    </row>
    <row r="18" spans="1:8" ht="21.75" customHeight="1">
      <c r="A18" s="5">
        <v>21101</v>
      </c>
      <c r="B18" s="10" t="s">
        <v>46</v>
      </c>
      <c r="C18" s="105">
        <v>3750.71</v>
      </c>
      <c r="D18" s="105">
        <f>D19</f>
        <v>881.0899999999999</v>
      </c>
      <c r="E18" s="105">
        <v>2869.62</v>
      </c>
      <c r="F18" s="32">
        <v>0</v>
      </c>
      <c r="G18" s="32">
        <v>0</v>
      </c>
      <c r="H18" s="11">
        <v>0</v>
      </c>
    </row>
    <row r="19" spans="1:8" ht="21.75" customHeight="1">
      <c r="A19" s="5">
        <v>2110101</v>
      </c>
      <c r="B19" s="10" t="s">
        <v>47</v>
      </c>
      <c r="C19" s="105">
        <v>960.77</v>
      </c>
      <c r="D19" s="105">
        <f>C19-E19</f>
        <v>881.0899999999999</v>
      </c>
      <c r="E19" s="105">
        <v>79.68</v>
      </c>
      <c r="F19" s="32">
        <v>0</v>
      </c>
      <c r="G19" s="32">
        <v>0</v>
      </c>
      <c r="H19" s="11">
        <v>0</v>
      </c>
    </row>
    <row r="20" spans="1:8" ht="21.75" customHeight="1">
      <c r="A20" s="5">
        <v>2110104</v>
      </c>
      <c r="B20" s="10" t="s">
        <v>48</v>
      </c>
      <c r="C20" s="105">
        <v>20</v>
      </c>
      <c r="D20" s="105">
        <v>0</v>
      </c>
      <c r="E20" s="105">
        <v>20</v>
      </c>
      <c r="F20" s="32">
        <v>0</v>
      </c>
      <c r="G20" s="32">
        <v>0</v>
      </c>
      <c r="H20" s="11">
        <v>0</v>
      </c>
    </row>
    <row r="21" spans="1:8" ht="21.75" customHeight="1">
      <c r="A21" s="5">
        <v>2110199</v>
      </c>
      <c r="B21" s="10" t="s">
        <v>49</v>
      </c>
      <c r="C21" s="105">
        <v>126.4</v>
      </c>
      <c r="D21" s="105">
        <v>0</v>
      </c>
      <c r="E21" s="105">
        <v>126.4</v>
      </c>
      <c r="F21" s="32">
        <v>0</v>
      </c>
      <c r="G21" s="32">
        <v>0</v>
      </c>
      <c r="H21" s="11">
        <v>0</v>
      </c>
    </row>
    <row r="22" spans="1:8" ht="21.75" customHeight="1">
      <c r="A22" s="5">
        <v>2110203</v>
      </c>
      <c r="B22" s="10" t="s">
        <v>50</v>
      </c>
      <c r="C22" s="105">
        <v>50</v>
      </c>
      <c r="D22" s="105">
        <v>0</v>
      </c>
      <c r="E22" s="105">
        <v>50</v>
      </c>
      <c r="F22" s="32">
        <v>0</v>
      </c>
      <c r="G22" s="32">
        <v>0</v>
      </c>
      <c r="H22" s="11">
        <v>0</v>
      </c>
    </row>
    <row r="23" spans="1:8" ht="21.75" customHeight="1">
      <c r="A23" s="5">
        <v>2110204</v>
      </c>
      <c r="B23" s="10" t="s">
        <v>51</v>
      </c>
      <c r="C23" s="105">
        <v>9.5</v>
      </c>
      <c r="D23" s="105">
        <v>0</v>
      </c>
      <c r="E23" s="105">
        <v>9.5</v>
      </c>
      <c r="F23" s="32">
        <v>0</v>
      </c>
      <c r="G23" s="32">
        <v>0</v>
      </c>
      <c r="H23" s="11">
        <v>0</v>
      </c>
    </row>
    <row r="24" spans="1:8" ht="21.75" customHeight="1">
      <c r="A24" s="5">
        <v>2110299</v>
      </c>
      <c r="B24" s="10" t="s">
        <v>52</v>
      </c>
      <c r="C24" s="105">
        <v>292.13</v>
      </c>
      <c r="D24" s="105">
        <v>0</v>
      </c>
      <c r="E24" s="105">
        <v>292.13</v>
      </c>
      <c r="F24" s="32">
        <v>0</v>
      </c>
      <c r="G24" s="32">
        <v>0</v>
      </c>
      <c r="H24" s="11">
        <v>0</v>
      </c>
    </row>
    <row r="25" spans="1:8" ht="21.75" customHeight="1">
      <c r="A25" s="5">
        <v>2110301</v>
      </c>
      <c r="B25" s="10" t="s">
        <v>53</v>
      </c>
      <c r="C25" s="105">
        <v>8</v>
      </c>
      <c r="D25" s="105">
        <v>0</v>
      </c>
      <c r="E25" s="105">
        <v>8</v>
      </c>
      <c r="F25" s="32">
        <v>0</v>
      </c>
      <c r="G25" s="32">
        <v>0</v>
      </c>
      <c r="H25" s="11">
        <v>0</v>
      </c>
    </row>
    <row r="26" spans="1:8" ht="21.75" customHeight="1">
      <c r="A26" s="5">
        <v>2110302</v>
      </c>
      <c r="B26" s="10" t="s">
        <v>54</v>
      </c>
      <c r="C26" s="105">
        <v>920</v>
      </c>
      <c r="D26" s="105">
        <v>0</v>
      </c>
      <c r="E26" s="105">
        <v>920</v>
      </c>
      <c r="F26" s="32">
        <v>0</v>
      </c>
      <c r="G26" s="32">
        <v>0</v>
      </c>
      <c r="H26" s="11">
        <v>0</v>
      </c>
    </row>
    <row r="27" spans="1:8" ht="21.75" customHeight="1">
      <c r="A27" s="5">
        <v>2110304</v>
      </c>
      <c r="B27" s="10" t="s">
        <v>55</v>
      </c>
      <c r="C27" s="105">
        <v>139.95</v>
      </c>
      <c r="D27" s="105">
        <v>0</v>
      </c>
      <c r="E27" s="105">
        <v>139.95</v>
      </c>
      <c r="F27" s="32">
        <v>0</v>
      </c>
      <c r="G27" s="32">
        <v>0</v>
      </c>
      <c r="H27" s="11">
        <v>0</v>
      </c>
    </row>
    <row r="28" spans="1:8" ht="21.75" customHeight="1">
      <c r="A28" s="5">
        <v>2110399</v>
      </c>
      <c r="B28" s="10" t="s">
        <v>56</v>
      </c>
      <c r="C28" s="105">
        <v>556.4</v>
      </c>
      <c r="D28" s="105">
        <v>0</v>
      </c>
      <c r="E28" s="105">
        <v>556.4</v>
      </c>
      <c r="F28" s="32">
        <v>0</v>
      </c>
      <c r="G28" s="32">
        <v>0</v>
      </c>
      <c r="H28" s="11">
        <v>0</v>
      </c>
    </row>
    <row r="29" spans="1:8" ht="21.75" customHeight="1">
      <c r="A29" s="5">
        <v>2110401</v>
      </c>
      <c r="B29" s="10" t="s">
        <v>57</v>
      </c>
      <c r="C29" s="105">
        <v>622.56</v>
      </c>
      <c r="D29" s="105">
        <v>0</v>
      </c>
      <c r="E29" s="105">
        <v>622.56</v>
      </c>
      <c r="F29" s="32">
        <v>0</v>
      </c>
      <c r="G29" s="32">
        <v>0</v>
      </c>
      <c r="H29" s="11">
        <v>0</v>
      </c>
    </row>
    <row r="30" spans="1:8" ht="21.75" customHeight="1">
      <c r="A30" s="5">
        <v>2110402</v>
      </c>
      <c r="B30" s="10" t="s">
        <v>58</v>
      </c>
      <c r="C30" s="105">
        <v>5</v>
      </c>
      <c r="D30" s="105">
        <v>0</v>
      </c>
      <c r="E30" s="105">
        <v>5</v>
      </c>
      <c r="F30" s="32">
        <v>0</v>
      </c>
      <c r="G30" s="32">
        <v>0</v>
      </c>
      <c r="H30" s="11">
        <v>0</v>
      </c>
    </row>
    <row r="31" spans="1:8" ht="21.75" customHeight="1">
      <c r="A31" s="5">
        <v>2111102</v>
      </c>
      <c r="B31" s="10" t="s">
        <v>59</v>
      </c>
      <c r="C31" s="105">
        <v>40</v>
      </c>
      <c r="D31" s="105">
        <v>0</v>
      </c>
      <c r="E31" s="105">
        <v>40</v>
      </c>
      <c r="F31" s="32">
        <v>0</v>
      </c>
      <c r="G31" s="32">
        <v>0</v>
      </c>
      <c r="H31" s="11">
        <v>0</v>
      </c>
    </row>
    <row r="32" spans="1:8" ht="21.75" customHeight="1">
      <c r="A32" s="8">
        <v>221</v>
      </c>
      <c r="B32" s="8" t="s">
        <v>60</v>
      </c>
      <c r="C32" s="13">
        <v>73.92</v>
      </c>
      <c r="D32" s="13">
        <v>73.92</v>
      </c>
      <c r="E32" s="13">
        <v>0</v>
      </c>
      <c r="F32" s="14">
        <v>0</v>
      </c>
      <c r="G32" s="14">
        <v>0</v>
      </c>
      <c r="H32" s="9">
        <v>0</v>
      </c>
    </row>
    <row r="33" spans="1:8" ht="21.75" customHeight="1">
      <c r="A33" s="5">
        <v>21102</v>
      </c>
      <c r="B33" s="10" t="s">
        <v>61</v>
      </c>
      <c r="C33" s="105">
        <v>73.92</v>
      </c>
      <c r="D33" s="105">
        <v>73.92</v>
      </c>
      <c r="E33" s="105">
        <v>0</v>
      </c>
      <c r="F33" s="32">
        <v>0</v>
      </c>
      <c r="G33" s="32">
        <v>0</v>
      </c>
      <c r="H33" s="11">
        <v>0</v>
      </c>
    </row>
    <row r="34" spans="1:8" ht="21.75" customHeight="1">
      <c r="A34" s="5">
        <v>2110201</v>
      </c>
      <c r="B34" s="10" t="s">
        <v>62</v>
      </c>
      <c r="C34" s="105">
        <v>73.92</v>
      </c>
      <c r="D34" s="105">
        <v>73.92</v>
      </c>
      <c r="E34" s="105">
        <v>0</v>
      </c>
      <c r="F34" s="32">
        <v>0</v>
      </c>
      <c r="G34" s="32">
        <v>0</v>
      </c>
      <c r="H34" s="11">
        <v>0</v>
      </c>
    </row>
    <row r="35" spans="1:8" ht="21.75" customHeight="1">
      <c r="A35" s="8" t="s">
        <v>7</v>
      </c>
      <c r="B35" s="12"/>
      <c r="C35" s="13">
        <f>C5+C13+C17+C32</f>
        <v>4020.54</v>
      </c>
      <c r="D35" s="13">
        <f>D5+D13+D17+D32</f>
        <v>1150.92</v>
      </c>
      <c r="E35" s="13">
        <f>E5+E13+E17+E32</f>
        <v>2869.62</v>
      </c>
      <c r="F35" s="14">
        <v>0</v>
      </c>
      <c r="G35" s="14">
        <v>0</v>
      </c>
      <c r="H35" s="14">
        <v>0</v>
      </c>
    </row>
  </sheetData>
  <sheetProtection/>
  <mergeCells count="3">
    <mergeCell ref="A1:H1"/>
    <mergeCell ref="G2:H2"/>
    <mergeCell ref="A3:B3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2018-02-12T14:37:05Z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2052-9.1.0.4693</vt:lpwstr>
  </property>
</Properties>
</file>