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<sst xmlns="http://schemas.openxmlformats.org/spreadsheetml/2006/main" count="330" uniqueCount="201">
  <si>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</si>
  <si>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</si>
  <si>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</si>
  <si>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</si>
  <si>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</si>
  <si>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</si>
  <si>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</si>
  <si>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</si>
  <si>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</si>
  <si>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</si>
  <si>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</si>
  <si>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</si>
  <si>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</si>
  <si>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</si>
  <si>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</si>
  <si>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</si>
  <si>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</si>
  <si>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</si>
  <si>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</si>
  <si>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</si>
  <si>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</si>
  <si>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</si>
  <si>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</si>
  <si>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</si>
  <si>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</si>
  <si>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</si>
  <si>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</si>
  <si>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</si>
  <si>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</si>
  <si>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</si>
  <si>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</si>
  <si>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</si>
  <si>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</si>
  <si>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</si>
  <si>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</si>
  <si>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</si>
  <si>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</si>
  <si>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</si>
  <si>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</si>
  <si>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</si>
  <si>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</si>
  <si>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</si>
  <si>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</si>
  <si>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</si>
  <si>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</si>
  <si>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</si>
  <si>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</si>
  <si>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</si>
  <si>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</si>
  <si>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</si>
  <si>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</si>
  <si>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</si>
  <si>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</si>
  <si>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</si>
  <si>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</si>
  <si>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</si>
  <si>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</si>
  <si>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</si>
  <si>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</si>
  <si>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</si>
  <si>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</si>
  <si>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</si>
  <si>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</si>
  <si>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</si>
  <si>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</si>
  <si>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</si>
  <si>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</si>
  <si>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</si>
  <si>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</si>
  <si>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</si>
  <si>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</si>
  <si>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</si>
  <si>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表1：</t>
  </si>
  <si>
    <t>表2：</t>
  </si>
  <si>
    <t>表5：</t>
  </si>
  <si>
    <t>表6：</t>
  </si>
  <si>
    <t>表7：</t>
  </si>
  <si>
    <t>表8：</t>
  </si>
  <si>
    <t>（八）社会保障与就业</t>
  </si>
  <si>
    <t>（十）医疗与卫生</t>
  </si>
  <si>
    <t>（十三）农林水事务</t>
  </si>
  <si>
    <t>（二十）住房保障支出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</si>
  <si>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</si>
  <si>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</si>
  <si>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</si>
  <si>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</si>
  <si>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</si>
  <si>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</si>
  <si>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</si>
  <si>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</si>
  <si>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</si>
  <si>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</si>
  <si>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</si>
  <si>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</si>
  <si>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</si>
  <si>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</si>
  <si>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农林水支出</t>
  </si>
  <si>
    <t>扶贫</t>
  </si>
  <si>
    <t>行政运行</t>
  </si>
  <si>
    <t>公务员医疗补助</t>
  </si>
  <si>
    <t>2018年预算数</t>
  </si>
  <si>
    <t>水费</t>
  </si>
  <si>
    <t>2018本年政府性基金预算财政拨款支出</t>
  </si>
  <si>
    <t>收入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</si>
  <si>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</si>
  <si>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</si>
  <si>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</si>
  <si>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</si>
  <si>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</si>
  <si>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</si>
  <si>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</si>
  <si>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</si>
  <si>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</si>
  <si>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</si>
  <si>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</si>
  <si>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公务员医疗补助</t>
  </si>
  <si>
    <t>农林水支出</t>
  </si>
  <si>
    <t>扶贫</t>
  </si>
  <si>
    <t>行政运行</t>
  </si>
  <si>
    <t>住房保障支出</t>
  </si>
  <si>
    <t>住房改革支出</t>
  </si>
  <si>
    <t>住房公积金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</si>
  <si>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</si>
  <si>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</si>
  <si>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</si>
  <si>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</si>
  <si>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</si>
  <si>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</si>
  <si>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</si>
  <si>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</si>
  <si>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</si>
  <si>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</si>
  <si>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</si>
  <si>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</si>
  <si>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501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</si>
  <si>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</si>
  <si>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</si>
  <si>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</si>
  <si>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</si>
  <si>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</si>
  <si>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</si>
  <si>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</si>
  <si>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</si>
  <si>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</si>
  <si>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</si>
  <si>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</si>
  <si>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</si>
  <si>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其他社会保障缴费</t>
  </si>
  <si>
    <t>住房公积金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</si>
  <si>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</si>
  <si>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</si>
  <si>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</si>
  <si>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</si>
  <si>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</si>
  <si>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</si>
  <si>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</si>
  <si>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502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</si>
  <si>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</si>
  <si>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</si>
  <si>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2</t>
    </r>
  </si>
  <si>
    <t>05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</si>
  <si>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</si>
  <si>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</si>
  <si>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</si>
  <si>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</si>
  <si>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</si>
  <si>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</si>
  <si>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差旅费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</si>
  <si>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</si>
  <si>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</si>
  <si>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</si>
  <si>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</si>
  <si>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</si>
  <si>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</si>
  <si>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r>
      <t>1</t>
    </r>
    <r>
      <rPr>
        <sz val="10.5"/>
        <color indexed="8"/>
        <rFont val="宋体"/>
        <family val="0"/>
      </rPr>
      <t>6</t>
    </r>
  </si>
  <si>
    <t>公务接待费</t>
  </si>
  <si>
    <r>
      <t>1</t>
    </r>
    <r>
      <rPr>
        <sz val="10.5"/>
        <color indexed="8"/>
        <rFont val="宋体"/>
        <family val="0"/>
      </rPr>
      <t>7</t>
    </r>
  </si>
  <si>
    <t>08</t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</si>
  <si>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</si>
  <si>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</si>
  <si>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</si>
  <si>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</si>
  <si>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5</t>
    </r>
    <r>
      <rPr>
        <sz val="11"/>
        <color indexed="8"/>
        <rFont val="宋体"/>
        <family val="0"/>
      </rPr>
      <t>09</t>
    </r>
  </si>
  <si>
    <t>对个人和家庭补助</t>
  </si>
  <si>
    <t>509</t>
  </si>
  <si>
    <t>其他对个人和家庭补助</t>
  </si>
  <si>
    <t>其他对个人和家庭补助支出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</si>
  <si>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</si>
  <si>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</si>
  <si>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</si>
  <si>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</si>
  <si>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</si>
  <si>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</si>
  <si>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</si>
  <si>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</si>
  <si>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-</t>
  </si>
  <si>
    <t>备注：2018年本单位不涉及政府基金，故本表无数据。</t>
  </si>
  <si>
    <t>11</t>
  </si>
  <si>
    <t>公务员医疗补助缴费</t>
  </si>
  <si>
    <t>02</t>
  </si>
  <si>
    <t>退休费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</si>
</sst>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b/>
      <sz val="10.5"/>
      <color theme="1"/>
      <name val="宋体"/>
      <family val="0"/>
    </font>
    <font>
      <sz val="14"/>
      <color theme="1"/>
      <name val="华文楷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7" fillId="0" borderId="18" xfId="0" applyNumberFormat="1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21" t="s">
        <v>72</v>
      </c>
      <c r="C1" s="1" t="s">
        <v>0</v>
      </c>
    </row>
    <row r="2" spans="1:6" ht="19.5" thickBot="1">
      <c r="A2" s="70" t="s">
        <v>64</v>
      </c>
      <c r="B2" s="71"/>
      <c r="C2" s="13"/>
      <c r="D2" s="13"/>
      <c r="E2" s="69" t="s">
        <v>63</v>
      </c>
      <c r="F2" s="69"/>
    </row>
    <row r="3" spans="1:6" ht="21" customHeight="1">
      <c r="A3" s="66" t="s">
        <v>1</v>
      </c>
      <c r="B3" s="67"/>
      <c r="C3" s="66" t="s">
        <v>2</v>
      </c>
      <c r="D3" s="68"/>
      <c r="E3" s="68"/>
      <c r="F3" s="67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v>1303.05</v>
      </c>
      <c r="C5" s="10" t="s">
        <v>9</v>
      </c>
      <c r="D5" s="10"/>
      <c r="E5" s="10">
        <v>1303.05</v>
      </c>
      <c r="F5" s="10"/>
    </row>
    <row r="6" spans="1:6" ht="33.75" customHeight="1">
      <c r="A6" s="16" t="s">
        <v>10</v>
      </c>
      <c r="B6" s="17">
        <v>0</v>
      </c>
      <c r="C6" s="16" t="s">
        <v>11</v>
      </c>
      <c r="D6" s="10"/>
      <c r="E6" s="10">
        <v>0</v>
      </c>
      <c r="F6" s="10"/>
    </row>
    <row r="7" spans="1:6" ht="33.75" customHeight="1">
      <c r="A7" s="16" t="s">
        <v>12</v>
      </c>
      <c r="B7" s="17">
        <v>0</v>
      </c>
      <c r="C7" s="16" t="s">
        <v>13</v>
      </c>
      <c r="D7" s="10"/>
      <c r="E7" s="10">
        <v>0</v>
      </c>
      <c r="F7" s="10"/>
    </row>
    <row r="8" spans="1:6" ht="33.75" customHeight="1">
      <c r="A8" s="16"/>
      <c r="B8" s="17"/>
      <c r="C8" s="16" t="s">
        <v>78</v>
      </c>
      <c r="D8" s="10"/>
      <c r="E8" s="10">
        <v>146.74</v>
      </c>
      <c r="F8" s="10"/>
    </row>
    <row r="9" spans="1:6" ht="33.75" customHeight="1">
      <c r="A9" s="16" t="s">
        <v>14</v>
      </c>
      <c r="B9" s="17">
        <v>0</v>
      </c>
      <c r="C9" s="16" t="s">
        <v>79</v>
      </c>
      <c r="D9" s="10"/>
      <c r="E9" s="10">
        <v>68.27</v>
      </c>
      <c r="F9" s="10"/>
    </row>
    <row r="10" spans="1:6" ht="33.75" customHeight="1">
      <c r="A10" s="16" t="s">
        <v>10</v>
      </c>
      <c r="B10" s="17">
        <v>0</v>
      </c>
      <c r="C10" s="16" t="s">
        <v>80</v>
      </c>
      <c r="D10" s="10"/>
      <c r="E10" s="10">
        <v>1006.23</v>
      </c>
      <c r="F10" s="10"/>
    </row>
    <row r="11" spans="1:6" ht="33.75" customHeight="1">
      <c r="A11" s="16" t="s">
        <v>12</v>
      </c>
      <c r="B11" s="17">
        <v>0</v>
      </c>
      <c r="C11" s="16" t="s">
        <v>81</v>
      </c>
      <c r="D11" s="10"/>
      <c r="E11" s="10">
        <v>81.81</v>
      </c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/>
      <c r="E13" s="10">
        <v>0</v>
      </c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17">
        <f>SUM(B5:B14)</f>
        <v>1303.05</v>
      </c>
      <c r="C15" s="17" t="s">
        <v>18</v>
      </c>
      <c r="D15" s="10"/>
      <c r="E15" s="10">
        <f>SUM(E6:E12)</f>
        <v>1303.05</v>
      </c>
      <c r="F15" s="10"/>
    </row>
    <row r="16" ht="24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00390625" style="0" customWidth="1"/>
    <col min="2" max="2" width="34.57421875" style="0" customWidth="1"/>
    <col min="3" max="3" width="14.00390625" style="0" customWidth="1"/>
    <col min="4" max="4" width="12.57421875" style="0" customWidth="1"/>
    <col min="5" max="5" width="9.7109375" style="0" customWidth="1"/>
    <col min="6" max="6" width="7.8515625" style="0" customWidth="1"/>
  </cols>
  <sheetData>
    <row r="1" spans="1:6" ht="36" customHeight="1">
      <c r="A1" s="21" t="s">
        <v>73</v>
      </c>
      <c r="B1" s="14"/>
      <c r="C1" s="15" t="s">
        <v>27</v>
      </c>
      <c r="D1" s="14"/>
      <c r="E1" s="14"/>
      <c r="F1" s="14"/>
    </row>
    <row r="2" spans="1:6" ht="16.5" customHeight="1">
      <c r="A2" s="73" t="s">
        <v>65</v>
      </c>
      <c r="B2" s="74"/>
      <c r="C2" s="74"/>
      <c r="D2" s="74"/>
      <c r="E2" s="74"/>
      <c r="F2" s="74"/>
    </row>
    <row r="3" spans="1:6" ht="30.75" customHeight="1">
      <c r="A3" s="72" t="s">
        <v>19</v>
      </c>
      <c r="B3" s="72"/>
      <c r="C3" s="72" t="s">
        <v>100</v>
      </c>
      <c r="D3" s="72"/>
      <c r="E3" s="72"/>
      <c r="F3" s="72" t="s">
        <v>20</v>
      </c>
    </row>
    <row r="4" spans="1:6" ht="37.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72"/>
    </row>
    <row r="5" spans="1:6" ht="23.25" customHeight="1">
      <c r="A5" s="25">
        <v>208</v>
      </c>
      <c r="B5" s="26" t="s">
        <v>82</v>
      </c>
      <c r="C5" s="10">
        <f>C6+C9</f>
        <v>146.74</v>
      </c>
      <c r="D5" s="24">
        <f>D6+D9</f>
        <v>146.74</v>
      </c>
      <c r="E5" s="24">
        <f>E6+E9</f>
        <v>0</v>
      </c>
      <c r="F5" s="10"/>
    </row>
    <row r="6" spans="1:6" ht="23.25" customHeight="1">
      <c r="A6" s="26">
        <v>20805</v>
      </c>
      <c r="B6" s="26" t="s">
        <v>83</v>
      </c>
      <c r="C6" s="10">
        <f>C7+C8</f>
        <v>139.72</v>
      </c>
      <c r="D6" s="24">
        <f>D7+D8</f>
        <v>139.72</v>
      </c>
      <c r="E6" s="24">
        <f>E7+E8</f>
        <v>0</v>
      </c>
      <c r="F6" s="10"/>
    </row>
    <row r="7" spans="1:6" ht="23.25" customHeight="1">
      <c r="A7" s="27">
        <v>2080504</v>
      </c>
      <c r="B7" s="26" t="s">
        <v>84</v>
      </c>
      <c r="C7" s="10">
        <f>SUM(D7+E7)</f>
        <v>1.2</v>
      </c>
      <c r="D7" s="10">
        <v>1.2</v>
      </c>
      <c r="E7" s="10">
        <v>0</v>
      </c>
      <c r="F7" s="10"/>
    </row>
    <row r="8" spans="1:6" ht="23.25" customHeight="1">
      <c r="A8" s="27">
        <v>2080505</v>
      </c>
      <c r="B8" s="26" t="s">
        <v>85</v>
      </c>
      <c r="C8" s="24">
        <f>SUM(D8+E8)</f>
        <v>138.52</v>
      </c>
      <c r="D8" s="10">
        <v>138.52</v>
      </c>
      <c r="E8" s="10">
        <v>0</v>
      </c>
      <c r="F8" s="10"/>
    </row>
    <row r="9" spans="1:6" ht="23.25" customHeight="1">
      <c r="A9" s="26">
        <v>20827</v>
      </c>
      <c r="B9" s="26" t="s">
        <v>86</v>
      </c>
      <c r="C9" s="10">
        <f>C10+C11+C12</f>
        <v>7.02</v>
      </c>
      <c r="D9" s="24">
        <f>D10+D11+D12</f>
        <v>7.02</v>
      </c>
      <c r="E9" s="24">
        <f>E10+E11+E12</f>
        <v>0</v>
      </c>
      <c r="F9" s="10"/>
    </row>
    <row r="10" spans="1:6" ht="23.25" customHeight="1">
      <c r="A10" s="27">
        <v>2082701</v>
      </c>
      <c r="B10" s="26" t="s">
        <v>87</v>
      </c>
      <c r="C10" s="10">
        <f>D10+E10</f>
        <v>0.78</v>
      </c>
      <c r="D10" s="10">
        <v>0.78</v>
      </c>
      <c r="E10" s="30">
        <f>E11+E12+E13</f>
        <v>0</v>
      </c>
      <c r="F10" s="10"/>
    </row>
    <row r="11" spans="1:6" ht="23.25" customHeight="1">
      <c r="A11" s="27">
        <v>2082702</v>
      </c>
      <c r="B11" s="26" t="s">
        <v>88</v>
      </c>
      <c r="C11" s="24">
        <f>D11+E11</f>
        <v>1.39</v>
      </c>
      <c r="D11" s="23">
        <v>1.39</v>
      </c>
      <c r="E11" s="30">
        <f>E12+E13+E14</f>
        <v>0</v>
      </c>
      <c r="F11" s="23"/>
    </row>
    <row r="12" spans="1:6" ht="23.25" customHeight="1">
      <c r="A12" s="27">
        <v>2082703</v>
      </c>
      <c r="B12" s="26" t="s">
        <v>89</v>
      </c>
      <c r="C12" s="24">
        <f>D12+E12</f>
        <v>4.85</v>
      </c>
      <c r="D12" s="23">
        <v>4.85</v>
      </c>
      <c r="E12" s="30">
        <f>E13+E14+E15</f>
        <v>0</v>
      </c>
      <c r="F12" s="23"/>
    </row>
    <row r="13" spans="1:6" ht="23.25" customHeight="1">
      <c r="A13" s="25">
        <v>210</v>
      </c>
      <c r="B13" s="26" t="s">
        <v>90</v>
      </c>
      <c r="C13" s="23">
        <f>C14</f>
        <v>68.27</v>
      </c>
      <c r="D13" s="24">
        <f>D14</f>
        <v>68.27</v>
      </c>
      <c r="E13" s="24">
        <f>E14</f>
        <v>0</v>
      </c>
      <c r="F13" s="23"/>
    </row>
    <row r="14" spans="1:6" ht="23.25" customHeight="1">
      <c r="A14" s="26">
        <v>21011</v>
      </c>
      <c r="B14" s="26" t="s">
        <v>91</v>
      </c>
      <c r="C14" s="23">
        <f>C15+C16</f>
        <v>68.27</v>
      </c>
      <c r="D14" s="24">
        <f>D15+D16</f>
        <v>68.27</v>
      </c>
      <c r="E14" s="24">
        <f>E15+E16</f>
        <v>0</v>
      </c>
      <c r="F14" s="23"/>
    </row>
    <row r="15" spans="1:6" ht="23.25" customHeight="1">
      <c r="A15" s="27">
        <v>2101101</v>
      </c>
      <c r="B15" s="26" t="s">
        <v>92</v>
      </c>
      <c r="C15" s="23">
        <f>SUM(D15:E15)</f>
        <v>55.41</v>
      </c>
      <c r="D15" s="23">
        <v>55.41</v>
      </c>
      <c r="E15" s="23">
        <v>0</v>
      </c>
      <c r="F15" s="23"/>
    </row>
    <row r="16" spans="1:6" ht="23.25" customHeight="1">
      <c r="A16" s="27">
        <v>2101103</v>
      </c>
      <c r="B16" s="26" t="s">
        <v>99</v>
      </c>
      <c r="C16" s="24">
        <f>SUM(D16:E16)</f>
        <v>12.86</v>
      </c>
      <c r="D16" s="24">
        <v>12.86</v>
      </c>
      <c r="E16" s="24">
        <v>0</v>
      </c>
      <c r="F16" s="24"/>
    </row>
    <row r="17" spans="1:6" ht="23.25" customHeight="1">
      <c r="A17" s="25">
        <v>213</v>
      </c>
      <c r="B17" s="25" t="s">
        <v>96</v>
      </c>
      <c r="C17" s="24">
        <f aca="true" t="shared" si="0" ref="C17:E18">C18</f>
        <v>1006.23</v>
      </c>
      <c r="D17" s="24">
        <f t="shared" si="0"/>
        <v>907.92</v>
      </c>
      <c r="E17" s="24">
        <f t="shared" si="0"/>
        <v>98.31</v>
      </c>
      <c r="F17" s="24"/>
    </row>
    <row r="18" spans="1:6" ht="23.25" customHeight="1">
      <c r="A18" s="26">
        <v>21305</v>
      </c>
      <c r="B18" s="26" t="s">
        <v>97</v>
      </c>
      <c r="C18" s="24">
        <f t="shared" si="0"/>
        <v>1006.23</v>
      </c>
      <c r="D18" s="24">
        <f t="shared" si="0"/>
        <v>907.92</v>
      </c>
      <c r="E18" s="24">
        <f t="shared" si="0"/>
        <v>98.31</v>
      </c>
      <c r="F18" s="24"/>
    </row>
    <row r="19" spans="1:6" ht="23.25" customHeight="1">
      <c r="A19" s="27">
        <v>2130501</v>
      </c>
      <c r="B19" s="26" t="s">
        <v>98</v>
      </c>
      <c r="C19" s="24">
        <f>SUM(D19:E19)</f>
        <v>1006.23</v>
      </c>
      <c r="D19" s="24">
        <v>907.92</v>
      </c>
      <c r="E19" s="24">
        <v>98.31</v>
      </c>
      <c r="F19" s="24"/>
    </row>
    <row r="20" spans="1:6" ht="23.25" customHeight="1">
      <c r="A20" s="25">
        <v>221</v>
      </c>
      <c r="B20" s="26" t="s">
        <v>93</v>
      </c>
      <c r="C20" s="23">
        <f>C21</f>
        <v>81.81</v>
      </c>
      <c r="D20" s="23">
        <v>81.81</v>
      </c>
      <c r="E20" s="23">
        <v>0</v>
      </c>
      <c r="F20" s="23"/>
    </row>
    <row r="21" spans="1:6" ht="23.25" customHeight="1">
      <c r="A21" s="26">
        <v>22102</v>
      </c>
      <c r="B21" s="26" t="s">
        <v>94</v>
      </c>
      <c r="C21" s="23">
        <f>C22</f>
        <v>81.81</v>
      </c>
      <c r="D21" s="23">
        <v>81.81</v>
      </c>
      <c r="E21" s="23">
        <v>0</v>
      </c>
      <c r="F21" s="23"/>
    </row>
    <row r="22" spans="1:6" ht="23.25" customHeight="1">
      <c r="A22" s="27">
        <v>2210201</v>
      </c>
      <c r="B22" s="26" t="s">
        <v>95</v>
      </c>
      <c r="C22" s="23">
        <f>SUM(D22:E22)</f>
        <v>81.81</v>
      </c>
      <c r="D22" s="23">
        <v>81.81</v>
      </c>
      <c r="E22" s="23">
        <v>0</v>
      </c>
      <c r="F22" s="23"/>
    </row>
    <row r="23" spans="1:6" ht="23.25" customHeight="1">
      <c r="A23" s="10" t="s">
        <v>5</v>
      </c>
      <c r="B23" s="10" t="s">
        <v>15</v>
      </c>
      <c r="C23" s="10">
        <f>C5+C13+C17+C20</f>
        <v>1303.05</v>
      </c>
      <c r="D23" s="24">
        <f>D5+D13+D17+D20</f>
        <v>1204.7399999999998</v>
      </c>
      <c r="E23" s="24">
        <f>E5+E13+E17+E20</f>
        <v>98.31</v>
      </c>
      <c r="F23" s="10"/>
    </row>
    <row r="24" spans="1:6" ht="13.5">
      <c r="A24" s="75" t="s">
        <v>26</v>
      </c>
      <c r="B24" s="76"/>
      <c r="C24" s="76"/>
      <c r="D24" s="76"/>
      <c r="E24" s="76"/>
      <c r="F24" s="76"/>
    </row>
  </sheetData>
  <sheetProtection/>
  <mergeCells count="5">
    <mergeCell ref="A3:B3"/>
    <mergeCell ref="C3:E3"/>
    <mergeCell ref="F3:F4"/>
    <mergeCell ref="A2:F2"/>
    <mergeCell ref="A24:F2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2" width="7.00390625" style="35" customWidth="1"/>
    <col min="3" max="3" width="15.7109375" style="35" customWidth="1"/>
    <col min="4" max="4" width="14.28125" style="54" customWidth="1"/>
    <col min="5" max="5" width="7.421875" style="35" customWidth="1"/>
    <col min="6" max="6" width="7.140625" style="35" customWidth="1"/>
    <col min="7" max="7" width="14.7109375" style="35" customWidth="1"/>
    <col min="8" max="8" width="10.28125" style="54" customWidth="1"/>
    <col min="9" max="9" width="10.8515625" style="54" customWidth="1"/>
    <col min="10" max="10" width="7.8515625" style="35" customWidth="1"/>
  </cols>
  <sheetData>
    <row r="1" spans="1:10" ht="42.75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18.75" customHeight="1">
      <c r="B2" s="36"/>
      <c r="J2" s="37"/>
    </row>
    <row r="3" spans="1:10" s="32" customFormat="1" ht="33" customHeight="1">
      <c r="A3" s="78" t="s">
        <v>123</v>
      </c>
      <c r="B3" s="78"/>
      <c r="C3" s="78"/>
      <c r="D3" s="78"/>
      <c r="E3" s="78" t="s">
        <v>124</v>
      </c>
      <c r="F3" s="78"/>
      <c r="G3" s="78"/>
      <c r="H3" s="78"/>
      <c r="I3" s="78"/>
      <c r="J3" s="78" t="s">
        <v>20</v>
      </c>
    </row>
    <row r="4" spans="1:10" s="32" customFormat="1" ht="30.75" customHeight="1">
      <c r="A4" s="78" t="s">
        <v>21</v>
      </c>
      <c r="B4" s="78"/>
      <c r="C4" s="78" t="s">
        <v>125</v>
      </c>
      <c r="D4" s="78" t="s">
        <v>126</v>
      </c>
      <c r="E4" s="78" t="s">
        <v>127</v>
      </c>
      <c r="F4" s="78"/>
      <c r="G4" s="78" t="s">
        <v>125</v>
      </c>
      <c r="H4" s="79" t="s">
        <v>128</v>
      </c>
      <c r="I4" s="78" t="s">
        <v>129</v>
      </c>
      <c r="J4" s="78"/>
    </row>
    <row r="5" spans="1:10" s="32" customFormat="1" ht="30.75" customHeight="1">
      <c r="A5" s="38" t="s">
        <v>130</v>
      </c>
      <c r="B5" s="39" t="s">
        <v>131</v>
      </c>
      <c r="C5" s="78"/>
      <c r="D5" s="78"/>
      <c r="E5" s="39" t="s">
        <v>130</v>
      </c>
      <c r="F5" s="39" t="s">
        <v>131</v>
      </c>
      <c r="G5" s="78"/>
      <c r="H5" s="80"/>
      <c r="I5" s="78"/>
      <c r="J5" s="39"/>
    </row>
    <row r="6" spans="1:10" ht="45.75" customHeight="1">
      <c r="A6" s="40">
        <v>501</v>
      </c>
      <c r="B6" s="41"/>
      <c r="C6" s="12" t="s">
        <v>132</v>
      </c>
      <c r="D6" s="52">
        <v>1063.87</v>
      </c>
      <c r="E6" s="12">
        <v>301</v>
      </c>
      <c r="F6" s="12"/>
      <c r="G6" s="12" t="s">
        <v>133</v>
      </c>
      <c r="H6" s="51">
        <v>1063.87</v>
      </c>
      <c r="I6" s="51">
        <v>0</v>
      </c>
      <c r="J6" s="12"/>
    </row>
    <row r="7" spans="1:10" ht="45.75" customHeight="1">
      <c r="A7" s="81" t="s">
        <v>134</v>
      </c>
      <c r="B7" s="82" t="s">
        <v>135</v>
      </c>
      <c r="C7" s="83" t="s">
        <v>136</v>
      </c>
      <c r="D7" s="72">
        <f>H7+H8+H9</f>
        <v>668.23</v>
      </c>
      <c r="E7" s="83">
        <v>301</v>
      </c>
      <c r="F7" s="41" t="s">
        <v>135</v>
      </c>
      <c r="G7" s="12" t="s">
        <v>137</v>
      </c>
      <c r="H7" s="51">
        <v>187.16</v>
      </c>
      <c r="I7" s="51">
        <v>0</v>
      </c>
      <c r="J7" s="12"/>
    </row>
    <row r="8" spans="1:10" ht="45.75" customHeight="1">
      <c r="A8" s="81"/>
      <c r="B8" s="82"/>
      <c r="C8" s="83"/>
      <c r="D8" s="72"/>
      <c r="E8" s="83"/>
      <c r="F8" s="41" t="s">
        <v>138</v>
      </c>
      <c r="G8" s="12" t="s">
        <v>139</v>
      </c>
      <c r="H8" s="51">
        <v>425.5</v>
      </c>
      <c r="I8" s="51">
        <v>0</v>
      </c>
      <c r="J8" s="12"/>
    </row>
    <row r="9" spans="1:10" ht="45.75" customHeight="1">
      <c r="A9" s="81"/>
      <c r="B9" s="82"/>
      <c r="C9" s="83"/>
      <c r="D9" s="72"/>
      <c r="E9" s="83"/>
      <c r="F9" s="41" t="s">
        <v>140</v>
      </c>
      <c r="G9" s="12" t="s">
        <v>141</v>
      </c>
      <c r="H9" s="51">
        <v>55.57</v>
      </c>
      <c r="I9" s="51">
        <v>0</v>
      </c>
      <c r="J9" s="12"/>
    </row>
    <row r="10" spans="1:10" ht="45.75" customHeight="1">
      <c r="A10" s="84" t="s">
        <v>134</v>
      </c>
      <c r="B10" s="82" t="s">
        <v>138</v>
      </c>
      <c r="C10" s="83" t="s">
        <v>142</v>
      </c>
      <c r="D10" s="72">
        <f>H10+H11+H12+H13</f>
        <v>213.81000000000003</v>
      </c>
      <c r="E10" s="83">
        <v>301</v>
      </c>
      <c r="F10" s="41" t="s">
        <v>143</v>
      </c>
      <c r="G10" s="12" t="s">
        <v>144</v>
      </c>
      <c r="H10" s="51">
        <v>138.52</v>
      </c>
      <c r="I10" s="51">
        <v>0</v>
      </c>
      <c r="J10" s="12"/>
    </row>
    <row r="11" spans="1:10" ht="45.75" customHeight="1">
      <c r="A11" s="85"/>
      <c r="B11" s="82"/>
      <c r="C11" s="83"/>
      <c r="D11" s="72"/>
      <c r="E11" s="83"/>
      <c r="F11" s="41" t="s">
        <v>145</v>
      </c>
      <c r="G11" s="12" t="s">
        <v>146</v>
      </c>
      <c r="H11" s="51">
        <v>55.41</v>
      </c>
      <c r="I11" s="51">
        <v>0</v>
      </c>
      <c r="J11" s="12"/>
    </row>
    <row r="12" spans="1:10" ht="45.75" customHeight="1">
      <c r="A12" s="85"/>
      <c r="B12" s="82"/>
      <c r="C12" s="83"/>
      <c r="D12" s="72"/>
      <c r="E12" s="83"/>
      <c r="F12" s="57" t="s">
        <v>197</v>
      </c>
      <c r="G12" s="58" t="s">
        <v>198</v>
      </c>
      <c r="H12" s="56">
        <v>12.86</v>
      </c>
      <c r="I12" s="56">
        <v>0</v>
      </c>
      <c r="J12" s="58"/>
    </row>
    <row r="13" spans="1:10" ht="45.75" customHeight="1">
      <c r="A13" s="85"/>
      <c r="B13" s="82"/>
      <c r="C13" s="83"/>
      <c r="D13" s="72"/>
      <c r="E13" s="83"/>
      <c r="F13" s="42">
        <v>12</v>
      </c>
      <c r="G13" s="12" t="s">
        <v>147</v>
      </c>
      <c r="H13" s="51">
        <v>7.02</v>
      </c>
      <c r="I13" s="51">
        <v>0</v>
      </c>
      <c r="J13" s="12"/>
    </row>
    <row r="14" spans="1:10" ht="45.75" customHeight="1">
      <c r="A14" s="40" t="s">
        <v>134</v>
      </c>
      <c r="B14" s="41" t="s">
        <v>140</v>
      </c>
      <c r="C14" s="12" t="s">
        <v>148</v>
      </c>
      <c r="D14" s="52">
        <f>H14</f>
        <v>81.81</v>
      </c>
      <c r="E14" s="12">
        <v>301</v>
      </c>
      <c r="F14" s="41">
        <v>13</v>
      </c>
      <c r="G14" s="12" t="s">
        <v>148</v>
      </c>
      <c r="H14" s="51">
        <v>81.81</v>
      </c>
      <c r="I14" s="51">
        <v>0</v>
      </c>
      <c r="J14" s="12"/>
    </row>
    <row r="15" spans="1:10" ht="45.75" customHeight="1">
      <c r="A15" s="84" t="s">
        <v>134</v>
      </c>
      <c r="B15" s="87" t="s">
        <v>149</v>
      </c>
      <c r="C15" s="89" t="s">
        <v>150</v>
      </c>
      <c r="D15" s="91">
        <f>H15+H16</f>
        <v>100.02</v>
      </c>
      <c r="E15" s="89">
        <v>301</v>
      </c>
      <c r="F15" s="41" t="s">
        <v>151</v>
      </c>
      <c r="G15" s="12" t="s">
        <v>152</v>
      </c>
      <c r="H15" s="54">
        <v>20.16</v>
      </c>
      <c r="I15" s="51">
        <v>0</v>
      </c>
      <c r="J15" s="12"/>
    </row>
    <row r="16" spans="1:10" ht="45.75" customHeight="1">
      <c r="A16" s="86"/>
      <c r="B16" s="88"/>
      <c r="C16" s="90"/>
      <c r="D16" s="92"/>
      <c r="E16" s="90"/>
      <c r="F16" s="41" t="s">
        <v>149</v>
      </c>
      <c r="G16" s="12" t="s">
        <v>150</v>
      </c>
      <c r="H16" s="51">
        <v>79.86</v>
      </c>
      <c r="I16" s="51">
        <v>0</v>
      </c>
      <c r="J16" s="12"/>
    </row>
    <row r="17" spans="1:10" ht="45.75" customHeight="1">
      <c r="A17" s="43" t="s">
        <v>153</v>
      </c>
      <c r="B17" s="44"/>
      <c r="C17" s="45" t="s">
        <v>154</v>
      </c>
      <c r="D17" s="53">
        <f>D18+D27+D28+D29</f>
        <v>91.36</v>
      </c>
      <c r="E17" s="12">
        <v>302</v>
      </c>
      <c r="F17" s="46"/>
      <c r="G17" s="42" t="s">
        <v>155</v>
      </c>
      <c r="H17" s="55">
        <v>0</v>
      </c>
      <c r="I17" s="55">
        <v>98.31</v>
      </c>
      <c r="J17" s="12"/>
    </row>
    <row r="18" spans="1:10" ht="45.75" customHeight="1">
      <c r="A18" s="93" t="s">
        <v>156</v>
      </c>
      <c r="B18" s="87" t="s">
        <v>157</v>
      </c>
      <c r="C18" s="89" t="s">
        <v>158</v>
      </c>
      <c r="D18" s="91">
        <f>I18+I19+I20+I21+I22+I23+I24+I25+I26</f>
        <v>65.86</v>
      </c>
      <c r="E18" s="91">
        <v>302</v>
      </c>
      <c r="F18" s="41" t="s">
        <v>157</v>
      </c>
      <c r="G18" s="47" t="s">
        <v>29</v>
      </c>
      <c r="H18" s="55">
        <v>0</v>
      </c>
      <c r="I18" s="55">
        <v>11.84</v>
      </c>
      <c r="J18" s="12"/>
    </row>
    <row r="19" spans="1:10" ht="45.75" customHeight="1">
      <c r="A19" s="94"/>
      <c r="B19" s="96"/>
      <c r="C19" s="97"/>
      <c r="D19" s="98"/>
      <c r="E19" s="98"/>
      <c r="F19" s="41" t="s">
        <v>159</v>
      </c>
      <c r="G19" s="47" t="s">
        <v>30</v>
      </c>
      <c r="H19" s="55">
        <v>0</v>
      </c>
      <c r="I19" s="55">
        <v>2.24</v>
      </c>
      <c r="J19" s="12"/>
    </row>
    <row r="20" spans="1:10" ht="45.75" customHeight="1">
      <c r="A20" s="94"/>
      <c r="B20" s="96"/>
      <c r="C20" s="97"/>
      <c r="D20" s="98"/>
      <c r="E20" s="98"/>
      <c r="F20" s="41" t="s">
        <v>160</v>
      </c>
      <c r="G20" s="47" t="s">
        <v>101</v>
      </c>
      <c r="H20" s="55">
        <v>0</v>
      </c>
      <c r="I20" s="55">
        <v>1.23</v>
      </c>
      <c r="J20" s="12"/>
    </row>
    <row r="21" spans="1:10" ht="45.75" customHeight="1">
      <c r="A21" s="94"/>
      <c r="B21" s="96"/>
      <c r="C21" s="97"/>
      <c r="D21" s="98"/>
      <c r="E21" s="98"/>
      <c r="F21" s="41" t="s">
        <v>161</v>
      </c>
      <c r="G21" s="47" t="s">
        <v>162</v>
      </c>
      <c r="H21" s="55">
        <v>0</v>
      </c>
      <c r="I21" s="55">
        <v>2.17</v>
      </c>
      <c r="J21" s="12"/>
    </row>
    <row r="22" spans="1:10" ht="45.75" customHeight="1">
      <c r="A22" s="94"/>
      <c r="B22" s="96"/>
      <c r="C22" s="97"/>
      <c r="D22" s="98"/>
      <c r="E22" s="98"/>
      <c r="F22" s="41" t="s">
        <v>163</v>
      </c>
      <c r="G22" s="47" t="s">
        <v>164</v>
      </c>
      <c r="H22" s="55">
        <v>0</v>
      </c>
      <c r="I22" s="55">
        <v>4.45</v>
      </c>
      <c r="J22" s="12"/>
    </row>
    <row r="23" spans="1:10" ht="45.75" customHeight="1">
      <c r="A23" s="94"/>
      <c r="B23" s="96"/>
      <c r="C23" s="97"/>
      <c r="D23" s="98"/>
      <c r="E23" s="98"/>
      <c r="F23" s="41" t="s">
        <v>165</v>
      </c>
      <c r="G23" s="47" t="s">
        <v>166</v>
      </c>
      <c r="H23" s="55">
        <v>0</v>
      </c>
      <c r="I23" s="55">
        <v>2.54</v>
      </c>
      <c r="J23" s="12"/>
    </row>
    <row r="24" spans="1:10" ht="45.75" customHeight="1">
      <c r="A24" s="94"/>
      <c r="B24" s="96"/>
      <c r="C24" s="97"/>
      <c r="D24" s="98"/>
      <c r="E24" s="98"/>
      <c r="F24" s="41">
        <v>11</v>
      </c>
      <c r="G24" s="47" t="s">
        <v>167</v>
      </c>
      <c r="H24" s="55">
        <v>0</v>
      </c>
      <c r="I24" s="55">
        <v>26.32</v>
      </c>
      <c r="J24" s="12"/>
    </row>
    <row r="25" spans="1:10" ht="45.75" customHeight="1">
      <c r="A25" s="94"/>
      <c r="B25" s="96"/>
      <c r="C25" s="97"/>
      <c r="D25" s="98"/>
      <c r="E25" s="98"/>
      <c r="F25" s="41" t="s">
        <v>168</v>
      </c>
      <c r="G25" s="12" t="s">
        <v>169</v>
      </c>
      <c r="H25" s="55">
        <v>0</v>
      </c>
      <c r="I25" s="55">
        <v>14.78</v>
      </c>
      <c r="J25" s="12"/>
    </row>
    <row r="26" spans="1:10" ht="45.75" customHeight="1">
      <c r="A26" s="95"/>
      <c r="B26" s="88"/>
      <c r="C26" s="90"/>
      <c r="D26" s="92"/>
      <c r="E26" s="92"/>
      <c r="F26" s="41" t="s">
        <v>170</v>
      </c>
      <c r="G26" s="12" t="s">
        <v>171</v>
      </c>
      <c r="H26" s="55">
        <v>0</v>
      </c>
      <c r="I26" s="55">
        <v>0.29</v>
      </c>
      <c r="J26" s="12"/>
    </row>
    <row r="27" spans="1:10" ht="45.75" customHeight="1">
      <c r="A27" s="43" t="s">
        <v>156</v>
      </c>
      <c r="B27" s="44" t="s">
        <v>172</v>
      </c>
      <c r="C27" s="45" t="s">
        <v>173</v>
      </c>
      <c r="D27" s="55">
        <v>3.38</v>
      </c>
      <c r="E27" s="45">
        <v>302</v>
      </c>
      <c r="F27" s="41" t="s">
        <v>174</v>
      </c>
      <c r="G27" s="12" t="s">
        <v>173</v>
      </c>
      <c r="H27" s="55">
        <v>0</v>
      </c>
      <c r="I27" s="55">
        <v>3.38</v>
      </c>
      <c r="J27" s="12"/>
    </row>
    <row r="28" spans="1:10" ht="45.75" customHeight="1">
      <c r="A28" s="43" t="s">
        <v>156</v>
      </c>
      <c r="B28" s="44" t="s">
        <v>161</v>
      </c>
      <c r="C28" s="45" t="s">
        <v>175</v>
      </c>
      <c r="D28" s="55">
        <v>2.12</v>
      </c>
      <c r="E28" s="45">
        <v>302</v>
      </c>
      <c r="F28" s="41" t="s">
        <v>176</v>
      </c>
      <c r="G28" s="12" t="s">
        <v>175</v>
      </c>
      <c r="H28" s="55">
        <v>0</v>
      </c>
      <c r="I28" s="55">
        <v>2.12</v>
      </c>
      <c r="J28" s="12"/>
    </row>
    <row r="29" spans="1:10" ht="45.75" customHeight="1">
      <c r="A29" s="43" t="s">
        <v>156</v>
      </c>
      <c r="B29" s="44" t="s">
        <v>177</v>
      </c>
      <c r="C29" s="45" t="s">
        <v>178</v>
      </c>
      <c r="D29" s="55">
        <v>20</v>
      </c>
      <c r="E29" s="45">
        <v>302</v>
      </c>
      <c r="F29" s="41" t="s">
        <v>179</v>
      </c>
      <c r="G29" s="12" t="s">
        <v>178</v>
      </c>
      <c r="H29" s="55">
        <v>0</v>
      </c>
      <c r="I29" s="55">
        <v>20</v>
      </c>
      <c r="J29" s="12"/>
    </row>
    <row r="30" spans="1:10" ht="45.75" customHeight="1">
      <c r="A30" s="43" t="s">
        <v>156</v>
      </c>
      <c r="B30" s="44" t="s">
        <v>180</v>
      </c>
      <c r="C30" s="45" t="s">
        <v>181</v>
      </c>
      <c r="D30" s="55">
        <v>6.95</v>
      </c>
      <c r="E30" s="45">
        <v>302</v>
      </c>
      <c r="F30" s="41" t="s">
        <v>180</v>
      </c>
      <c r="G30" s="12" t="s">
        <v>181</v>
      </c>
      <c r="H30" s="55">
        <v>0</v>
      </c>
      <c r="I30" s="55">
        <v>6.95</v>
      </c>
      <c r="J30" s="12"/>
    </row>
    <row r="31" spans="1:10" ht="45.75" customHeight="1">
      <c r="A31" s="48" t="s">
        <v>182</v>
      </c>
      <c r="B31" s="44"/>
      <c r="C31" s="45" t="s">
        <v>183</v>
      </c>
      <c r="D31" s="52">
        <v>86.62</v>
      </c>
      <c r="E31" s="45">
        <v>303</v>
      </c>
      <c r="F31" s="41"/>
      <c r="G31" s="12" t="s">
        <v>183</v>
      </c>
      <c r="H31" s="55">
        <v>86.62</v>
      </c>
      <c r="I31" s="51">
        <v>0</v>
      </c>
      <c r="J31" s="12"/>
    </row>
    <row r="32" spans="1:10" ht="45.75" customHeight="1">
      <c r="A32" s="43" t="s">
        <v>184</v>
      </c>
      <c r="B32" s="44" t="s">
        <v>180</v>
      </c>
      <c r="C32" s="45" t="s">
        <v>185</v>
      </c>
      <c r="D32" s="52">
        <v>85.423</v>
      </c>
      <c r="E32" s="45">
        <v>303</v>
      </c>
      <c r="F32" s="41" t="s">
        <v>180</v>
      </c>
      <c r="G32" s="65" t="s">
        <v>186</v>
      </c>
      <c r="H32" s="64">
        <v>85.42</v>
      </c>
      <c r="I32" s="55">
        <v>0</v>
      </c>
      <c r="J32" s="12"/>
    </row>
    <row r="33" spans="1:10" ht="45.75" customHeight="1">
      <c r="A33" s="59"/>
      <c r="B33" s="62" t="s">
        <v>199</v>
      </c>
      <c r="C33" s="63" t="s">
        <v>200</v>
      </c>
      <c r="D33" s="61">
        <v>1.2</v>
      </c>
      <c r="E33" s="60"/>
      <c r="F33" s="57" t="s">
        <v>199</v>
      </c>
      <c r="G33" s="65" t="s">
        <v>200</v>
      </c>
      <c r="H33" s="64">
        <v>1.2</v>
      </c>
      <c r="I33" s="55">
        <v>0</v>
      </c>
      <c r="J33" s="58"/>
    </row>
    <row r="34" spans="1:10" ht="45.75" customHeight="1">
      <c r="A34" s="46"/>
      <c r="B34" s="72" t="s">
        <v>5</v>
      </c>
      <c r="C34" s="72"/>
      <c r="D34" s="52">
        <f>D31+D30+D17+D6</f>
        <v>1248.8</v>
      </c>
      <c r="E34" s="51">
        <v>0</v>
      </c>
      <c r="F34" s="51">
        <v>0</v>
      </c>
      <c r="G34" s="51">
        <v>0</v>
      </c>
      <c r="H34" s="55">
        <f>H31+H6</f>
        <v>1150.4899999999998</v>
      </c>
      <c r="I34" s="51">
        <f>I17</f>
        <v>98.31</v>
      </c>
      <c r="J34" s="12"/>
    </row>
  </sheetData>
  <sheetProtection/>
  <mergeCells count="32">
    <mergeCell ref="A18:A26"/>
    <mergeCell ref="B18:B26"/>
    <mergeCell ref="C18:C26"/>
    <mergeCell ref="D18:D26"/>
    <mergeCell ref="E18:E26"/>
    <mergeCell ref="B34:C34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I4:I5"/>
    <mergeCell ref="A7:A9"/>
    <mergeCell ref="B7:B9"/>
    <mergeCell ref="C7:C9"/>
    <mergeCell ref="D7:D9"/>
    <mergeCell ref="E7:E9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04" t="s">
        <v>187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0.25" customHeight="1">
      <c r="A2" s="18"/>
      <c r="B2" s="33"/>
      <c r="C2" s="33"/>
      <c r="D2" s="33"/>
      <c r="E2" s="33"/>
      <c r="F2" s="33"/>
      <c r="G2" s="18"/>
      <c r="H2" s="33"/>
      <c r="I2" s="33"/>
      <c r="J2" s="33"/>
      <c r="K2" s="33"/>
      <c r="L2" s="33"/>
      <c r="M2" s="33"/>
      <c r="N2" s="33"/>
      <c r="O2" s="33"/>
      <c r="P2" s="33"/>
      <c r="Q2" s="74" t="s">
        <v>188</v>
      </c>
      <c r="R2" s="74"/>
    </row>
    <row r="3" spans="1:18" ht="48.75" customHeight="1">
      <c r="A3" s="105" t="s">
        <v>189</v>
      </c>
      <c r="B3" s="105"/>
      <c r="C3" s="105"/>
      <c r="D3" s="105"/>
      <c r="E3" s="105"/>
      <c r="F3" s="105"/>
      <c r="G3" s="105" t="s">
        <v>190</v>
      </c>
      <c r="H3" s="105"/>
      <c r="I3" s="105"/>
      <c r="J3" s="105"/>
      <c r="K3" s="105"/>
      <c r="L3" s="105"/>
      <c r="M3" s="105" t="s">
        <v>191</v>
      </c>
      <c r="N3" s="105"/>
      <c r="O3" s="105"/>
      <c r="P3" s="105"/>
      <c r="Q3" s="105"/>
      <c r="R3" s="105"/>
    </row>
    <row r="4" spans="1:18" ht="48.75" customHeight="1">
      <c r="A4" s="103" t="s">
        <v>5</v>
      </c>
      <c r="B4" s="101" t="s">
        <v>31</v>
      </c>
      <c r="C4" s="103" t="s">
        <v>32</v>
      </c>
      <c r="D4" s="103"/>
      <c r="E4" s="103"/>
      <c r="F4" s="101" t="s">
        <v>33</v>
      </c>
      <c r="G4" s="103" t="s">
        <v>5</v>
      </c>
      <c r="H4" s="101" t="s">
        <v>192</v>
      </c>
      <c r="I4" s="103" t="s">
        <v>32</v>
      </c>
      <c r="J4" s="103"/>
      <c r="K4" s="103"/>
      <c r="L4" s="101" t="s">
        <v>33</v>
      </c>
      <c r="M4" s="103" t="s">
        <v>5</v>
      </c>
      <c r="N4" s="101" t="s">
        <v>31</v>
      </c>
      <c r="O4" s="103" t="s">
        <v>32</v>
      </c>
      <c r="P4" s="103"/>
      <c r="Q4" s="103"/>
      <c r="R4" s="101" t="s">
        <v>33</v>
      </c>
    </row>
    <row r="5" spans="1:18" ht="52.5" customHeight="1">
      <c r="A5" s="103"/>
      <c r="B5" s="101"/>
      <c r="C5" s="34" t="s">
        <v>23</v>
      </c>
      <c r="D5" s="34" t="s">
        <v>34</v>
      </c>
      <c r="E5" s="34" t="s">
        <v>35</v>
      </c>
      <c r="F5" s="101"/>
      <c r="G5" s="103"/>
      <c r="H5" s="101"/>
      <c r="I5" s="34" t="s">
        <v>23</v>
      </c>
      <c r="J5" s="34" t="s">
        <v>34</v>
      </c>
      <c r="K5" s="34" t="s">
        <v>35</v>
      </c>
      <c r="L5" s="101"/>
      <c r="M5" s="103"/>
      <c r="N5" s="101"/>
      <c r="O5" s="34" t="s">
        <v>23</v>
      </c>
      <c r="P5" s="34" t="s">
        <v>34</v>
      </c>
      <c r="Q5" s="34" t="s">
        <v>35</v>
      </c>
      <c r="R5" s="101"/>
    </row>
    <row r="6" spans="1:18" ht="43.5" customHeight="1">
      <c r="A6" s="29">
        <f>E6+F6</f>
        <v>22.07</v>
      </c>
      <c r="B6" s="29">
        <v>0</v>
      </c>
      <c r="C6" s="29">
        <f>SUM(D6:E6)</f>
        <v>20</v>
      </c>
      <c r="D6" s="29">
        <v>0</v>
      </c>
      <c r="E6" s="29">
        <v>20</v>
      </c>
      <c r="F6" s="29">
        <v>2.07</v>
      </c>
      <c r="G6" s="29">
        <f>K6+L6</f>
        <v>22.07</v>
      </c>
      <c r="H6" s="29">
        <v>0</v>
      </c>
      <c r="I6" s="29">
        <f>SUM(J6:K6)</f>
        <v>20</v>
      </c>
      <c r="J6" s="29">
        <v>0</v>
      </c>
      <c r="K6" s="29">
        <v>20</v>
      </c>
      <c r="L6" s="29">
        <v>2.07</v>
      </c>
      <c r="M6" s="4">
        <v>22.12</v>
      </c>
      <c r="N6" s="4"/>
      <c r="O6" s="4">
        <v>20</v>
      </c>
      <c r="P6" s="4"/>
      <c r="Q6" s="4">
        <v>20</v>
      </c>
      <c r="R6" s="4">
        <v>2.12</v>
      </c>
    </row>
    <row r="7" spans="1:18" ht="43.5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43.5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43.5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43.5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2" ht="20.25">
      <c r="A11" s="50" t="s">
        <v>193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20.25">
      <c r="A12" s="102" t="s">
        <v>194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</sheetData>
  <sheetProtection/>
  <mergeCells count="19"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  <mergeCell ref="R4:R5"/>
    <mergeCell ref="A12:F12"/>
    <mergeCell ref="G12:L12"/>
    <mergeCell ref="H4:H5"/>
    <mergeCell ref="I4:K4"/>
    <mergeCell ref="L4:L5"/>
    <mergeCell ref="M4:M5"/>
    <mergeCell ref="N4:N5"/>
    <mergeCell ref="O4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1" t="s">
        <v>74</v>
      </c>
      <c r="B1" s="20"/>
      <c r="C1" s="20" t="s">
        <v>36</v>
      </c>
      <c r="D1" s="20"/>
      <c r="E1" s="20"/>
      <c r="F1" s="20"/>
    </row>
    <row r="2" spans="1:6" ht="21" customHeight="1">
      <c r="A2" s="3" t="s">
        <v>67</v>
      </c>
      <c r="E2" s="106" t="s">
        <v>68</v>
      </c>
      <c r="F2" s="106"/>
    </row>
    <row r="3" spans="1:6" ht="27" customHeight="1">
      <c r="A3" s="103" t="s">
        <v>21</v>
      </c>
      <c r="B3" s="103" t="s">
        <v>37</v>
      </c>
      <c r="C3" s="103" t="s">
        <v>38</v>
      </c>
      <c r="D3" s="103" t="s">
        <v>102</v>
      </c>
      <c r="E3" s="103"/>
      <c r="F3" s="103"/>
    </row>
    <row r="4" spans="1:6" ht="27" customHeight="1">
      <c r="A4" s="103"/>
      <c r="B4" s="103"/>
      <c r="C4" s="103"/>
      <c r="D4" s="8" t="s">
        <v>5</v>
      </c>
      <c r="E4" s="8" t="s">
        <v>24</v>
      </c>
      <c r="F4" s="8" t="s">
        <v>25</v>
      </c>
    </row>
    <row r="5" spans="1:6" ht="27" customHeight="1">
      <c r="A5" s="49" t="s">
        <v>195</v>
      </c>
      <c r="B5" s="49" t="s">
        <v>195</v>
      </c>
      <c r="C5" s="49" t="s">
        <v>195</v>
      </c>
      <c r="D5" s="49">
        <v>0</v>
      </c>
      <c r="E5" s="49">
        <v>0</v>
      </c>
      <c r="F5" s="49">
        <v>0</v>
      </c>
    </row>
    <row r="6" spans="1:6" ht="27" customHeight="1">
      <c r="A6" s="49" t="s">
        <v>195</v>
      </c>
      <c r="B6" s="49" t="s">
        <v>195</v>
      </c>
      <c r="C6" s="49" t="s">
        <v>195</v>
      </c>
      <c r="D6" s="49">
        <v>0</v>
      </c>
      <c r="E6" s="49">
        <v>0</v>
      </c>
      <c r="F6" s="49">
        <v>0</v>
      </c>
    </row>
    <row r="7" spans="1:6" ht="27" customHeight="1">
      <c r="A7" s="49" t="s">
        <v>195</v>
      </c>
      <c r="B7" s="49" t="s">
        <v>195</v>
      </c>
      <c r="C7" s="49" t="s">
        <v>195</v>
      </c>
      <c r="D7" s="49">
        <v>0</v>
      </c>
      <c r="E7" s="49">
        <v>0</v>
      </c>
      <c r="F7" s="49">
        <v>0</v>
      </c>
    </row>
    <row r="8" spans="1:6" ht="27" customHeight="1">
      <c r="A8" s="49" t="s">
        <v>195</v>
      </c>
      <c r="B8" s="49" t="s">
        <v>195</v>
      </c>
      <c r="C8" s="49" t="s">
        <v>195</v>
      </c>
      <c r="D8" s="49">
        <v>0</v>
      </c>
      <c r="E8" s="49">
        <v>0</v>
      </c>
      <c r="F8" s="49">
        <v>0</v>
      </c>
    </row>
    <row r="9" spans="1:6" ht="27" customHeight="1">
      <c r="A9" s="49" t="s">
        <v>195</v>
      </c>
      <c r="B9" s="49" t="s">
        <v>195</v>
      </c>
      <c r="C9" s="49" t="s">
        <v>195</v>
      </c>
      <c r="D9" s="49">
        <v>0</v>
      </c>
      <c r="E9" s="49">
        <v>0</v>
      </c>
      <c r="F9" s="49">
        <v>0</v>
      </c>
    </row>
    <row r="10" spans="1:6" ht="27" customHeight="1">
      <c r="A10" s="49" t="s">
        <v>195</v>
      </c>
      <c r="B10" s="49" t="s">
        <v>195</v>
      </c>
      <c r="C10" s="49" t="s">
        <v>195</v>
      </c>
      <c r="D10" s="49">
        <v>0</v>
      </c>
      <c r="E10" s="49">
        <v>0</v>
      </c>
      <c r="F10" s="49">
        <v>0</v>
      </c>
    </row>
    <row r="11" spans="1:6" ht="27" customHeight="1">
      <c r="A11" s="49" t="s">
        <v>195</v>
      </c>
      <c r="B11" s="49" t="s">
        <v>195</v>
      </c>
      <c r="C11" s="49" t="s">
        <v>195</v>
      </c>
      <c r="D11" s="49">
        <v>0</v>
      </c>
      <c r="E11" s="49">
        <v>0</v>
      </c>
      <c r="F11" s="49">
        <v>0</v>
      </c>
    </row>
    <row r="12" spans="1:6" ht="27" customHeight="1">
      <c r="A12" s="49" t="s">
        <v>195</v>
      </c>
      <c r="B12" s="49" t="s">
        <v>195</v>
      </c>
      <c r="C12" s="49" t="s">
        <v>195</v>
      </c>
      <c r="D12" s="49">
        <v>0</v>
      </c>
      <c r="E12" s="49">
        <v>0</v>
      </c>
      <c r="F12" s="49">
        <v>0</v>
      </c>
    </row>
    <row r="13" spans="1:6" ht="27" customHeight="1">
      <c r="A13" s="49" t="s">
        <v>195</v>
      </c>
      <c r="B13" s="49" t="s">
        <v>195</v>
      </c>
      <c r="C13" s="49" t="s">
        <v>195</v>
      </c>
      <c r="D13" s="49">
        <v>0</v>
      </c>
      <c r="E13" s="49">
        <v>0</v>
      </c>
      <c r="F13" s="49">
        <v>0</v>
      </c>
    </row>
    <row r="14" spans="1:6" ht="27" customHeight="1">
      <c r="A14" s="49" t="s">
        <v>195</v>
      </c>
      <c r="B14" s="49" t="s">
        <v>195</v>
      </c>
      <c r="C14" s="49" t="s">
        <v>195</v>
      </c>
      <c r="D14" s="49">
        <v>0</v>
      </c>
      <c r="E14" s="49">
        <v>0</v>
      </c>
      <c r="F14" s="49">
        <v>0</v>
      </c>
    </row>
    <row r="15" spans="1:6" ht="27" customHeight="1">
      <c r="A15" s="103" t="s">
        <v>5</v>
      </c>
      <c r="B15" s="103"/>
      <c r="C15" s="4"/>
      <c r="D15" s="49">
        <v>0</v>
      </c>
      <c r="E15" s="49">
        <v>0</v>
      </c>
      <c r="F15" s="49">
        <v>0</v>
      </c>
    </row>
    <row r="16" spans="1:6" ht="14.25">
      <c r="A16" s="109" t="s">
        <v>196</v>
      </c>
      <c r="B16" s="109"/>
      <c r="C16" s="109"/>
      <c r="D16" s="109"/>
      <c r="E16" s="109"/>
      <c r="F16" s="109"/>
    </row>
  </sheetData>
  <sheetProtection/>
  <mergeCells count="7">
    <mergeCell ref="A16:F16"/>
    <mergeCell ref="A15:B15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4">
      <c r="A1" s="21" t="s">
        <v>75</v>
      </c>
      <c r="B1" s="20" t="s">
        <v>39</v>
      </c>
      <c r="C1" s="20"/>
      <c r="D1" s="20"/>
    </row>
    <row r="2" spans="1:4" ht="21" customHeight="1">
      <c r="A2" s="2"/>
      <c r="D2" t="s">
        <v>69</v>
      </c>
    </row>
    <row r="3" spans="1:4" ht="27.75" customHeight="1">
      <c r="A3" s="72" t="s">
        <v>103</v>
      </c>
      <c r="B3" s="72"/>
      <c r="C3" s="72" t="s">
        <v>2</v>
      </c>
      <c r="D3" s="7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41</v>
      </c>
      <c r="B5" s="10">
        <v>1303.05</v>
      </c>
      <c r="C5" s="16" t="s">
        <v>11</v>
      </c>
      <c r="D5" s="10">
        <v>0</v>
      </c>
    </row>
    <row r="6" spans="1:4" ht="27.75" customHeight="1">
      <c r="A6" s="11" t="s">
        <v>42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43</v>
      </c>
      <c r="B7" s="10">
        <v>0</v>
      </c>
      <c r="C7" s="16" t="s">
        <v>78</v>
      </c>
      <c r="D7" s="28">
        <v>146.74</v>
      </c>
    </row>
    <row r="8" spans="1:4" ht="27.75" customHeight="1">
      <c r="A8" s="11" t="s">
        <v>44</v>
      </c>
      <c r="B8" s="10">
        <v>0</v>
      </c>
      <c r="C8" s="16" t="s">
        <v>79</v>
      </c>
      <c r="D8" s="28">
        <v>68.27</v>
      </c>
    </row>
    <row r="9" spans="1:4" ht="27.75" customHeight="1">
      <c r="A9" s="11" t="s">
        <v>45</v>
      </c>
      <c r="B9" s="10">
        <v>0</v>
      </c>
      <c r="C9" s="16" t="s">
        <v>80</v>
      </c>
      <c r="D9" s="28">
        <v>1006.23</v>
      </c>
    </row>
    <row r="10" spans="1:4" ht="27.75" customHeight="1">
      <c r="A10" s="10"/>
      <c r="B10" s="10"/>
      <c r="C10" s="16" t="s">
        <v>81</v>
      </c>
      <c r="D10" s="28">
        <v>81.81</v>
      </c>
    </row>
    <row r="11" spans="1:4" ht="27.75" customHeight="1">
      <c r="A11" s="10"/>
      <c r="B11" s="10"/>
      <c r="C11" s="11" t="s">
        <v>15</v>
      </c>
      <c r="D11" s="10"/>
    </row>
    <row r="12" spans="1:4" ht="27.75" customHeight="1">
      <c r="A12" s="10"/>
      <c r="B12" s="10"/>
      <c r="C12" s="11" t="s">
        <v>15</v>
      </c>
      <c r="D12" s="10"/>
    </row>
    <row r="13" spans="1:4" ht="27.75" customHeight="1">
      <c r="A13" s="10"/>
      <c r="B13" s="10"/>
      <c r="C13" s="10"/>
      <c r="D13" s="10"/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46</v>
      </c>
      <c r="B15" s="10">
        <f>SUM(B5:B14)</f>
        <v>1303.05</v>
      </c>
      <c r="C15" s="10" t="s">
        <v>47</v>
      </c>
      <c r="D15" s="10">
        <f>SUM(D7:D14)</f>
        <v>1303.05</v>
      </c>
    </row>
    <row r="16" spans="1:4" ht="27.75" customHeight="1">
      <c r="A16" s="11" t="s">
        <v>48</v>
      </c>
      <c r="B16" s="10">
        <v>0</v>
      </c>
      <c r="C16" s="10"/>
      <c r="D16" s="10"/>
    </row>
    <row r="17" spans="1:4" ht="27.75" customHeight="1">
      <c r="A17" s="11" t="s">
        <v>49</v>
      </c>
      <c r="B17" s="30">
        <v>0</v>
      </c>
      <c r="C17" s="11" t="s">
        <v>50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17</v>
      </c>
      <c r="B20" s="10">
        <f>B15</f>
        <v>1303.05</v>
      </c>
      <c r="C20" s="10" t="s">
        <v>18</v>
      </c>
      <c r="D20" s="10">
        <f>D15</f>
        <v>1303.05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I10" sqref="I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2" t="s">
        <v>76</v>
      </c>
      <c r="B1" s="20"/>
      <c r="C1" s="20"/>
      <c r="D1" s="20"/>
      <c r="E1" s="20"/>
      <c r="F1" s="20" t="s">
        <v>51</v>
      </c>
      <c r="G1" s="20"/>
      <c r="H1" s="20"/>
      <c r="I1" s="20"/>
      <c r="J1" s="20"/>
      <c r="K1" s="20"/>
      <c r="L1" s="20"/>
    </row>
    <row r="2" spans="1:12" ht="27.75" customHeight="1">
      <c r="A2" s="6" t="s">
        <v>40</v>
      </c>
      <c r="K2" s="106" t="s">
        <v>66</v>
      </c>
      <c r="L2" s="106"/>
    </row>
    <row r="3" spans="1:12" ht="41.25" customHeight="1">
      <c r="A3" s="101" t="s">
        <v>52</v>
      </c>
      <c r="B3" s="101"/>
      <c r="C3" s="7" t="s">
        <v>5</v>
      </c>
      <c r="D3" s="7" t="s">
        <v>49</v>
      </c>
      <c r="E3" s="7" t="s">
        <v>53</v>
      </c>
      <c r="F3" s="7" t="s">
        <v>70</v>
      </c>
      <c r="G3" s="7" t="s">
        <v>54</v>
      </c>
      <c r="H3" s="7" t="s">
        <v>55</v>
      </c>
      <c r="I3" s="7" t="s">
        <v>56</v>
      </c>
      <c r="J3" s="7" t="s">
        <v>57</v>
      </c>
      <c r="K3" s="7" t="s">
        <v>58</v>
      </c>
      <c r="L3" s="7" t="s">
        <v>48</v>
      </c>
    </row>
    <row r="4" spans="1:12" ht="27.75" customHeight="1">
      <c r="A4" s="4" t="s">
        <v>21</v>
      </c>
      <c r="B4" s="8" t="s">
        <v>22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25">
        <v>208</v>
      </c>
      <c r="B5" s="26" t="s">
        <v>104</v>
      </c>
      <c r="C5" s="28">
        <v>146.74</v>
      </c>
      <c r="D5" s="31">
        <v>0</v>
      </c>
      <c r="E5" s="28">
        <v>146.74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27.75" customHeight="1">
      <c r="A6" s="26">
        <v>20805</v>
      </c>
      <c r="B6" s="26" t="s">
        <v>105</v>
      </c>
      <c r="C6" s="28">
        <v>139.72</v>
      </c>
      <c r="D6" s="31">
        <v>0</v>
      </c>
      <c r="E6" s="28">
        <v>139.72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27.75" customHeight="1">
      <c r="A7" s="27">
        <v>2080504</v>
      </c>
      <c r="B7" s="26" t="s">
        <v>106</v>
      </c>
      <c r="C7" s="28">
        <v>1.2</v>
      </c>
      <c r="D7" s="31">
        <v>0</v>
      </c>
      <c r="E7" s="28">
        <v>1.2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27.75" customHeight="1">
      <c r="A8" s="27">
        <v>2080505</v>
      </c>
      <c r="B8" s="26" t="s">
        <v>107</v>
      </c>
      <c r="C8" s="28">
        <v>138.52</v>
      </c>
      <c r="D8" s="31">
        <v>0</v>
      </c>
      <c r="E8" s="28">
        <v>138.52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27.75" customHeight="1">
      <c r="A9" s="26">
        <v>20827</v>
      </c>
      <c r="B9" s="26" t="s">
        <v>108</v>
      </c>
      <c r="C9" s="28">
        <v>7.02</v>
      </c>
      <c r="D9" s="31">
        <v>0</v>
      </c>
      <c r="E9" s="28">
        <v>7.02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27.75" customHeight="1">
      <c r="A10" s="27">
        <v>2082701</v>
      </c>
      <c r="B10" s="26" t="s">
        <v>109</v>
      </c>
      <c r="C10" s="28">
        <v>0.78</v>
      </c>
      <c r="D10" s="31">
        <v>0</v>
      </c>
      <c r="E10" s="28">
        <v>0.78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7.75" customHeight="1">
      <c r="A11" s="27">
        <v>2082702</v>
      </c>
      <c r="B11" s="26" t="s">
        <v>110</v>
      </c>
      <c r="C11" s="28">
        <v>1.39</v>
      </c>
      <c r="D11" s="31">
        <v>0</v>
      </c>
      <c r="E11" s="28">
        <v>1.39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7.75" customHeight="1">
      <c r="A12" s="27">
        <v>2082703</v>
      </c>
      <c r="B12" s="26" t="s">
        <v>111</v>
      </c>
      <c r="C12" s="28">
        <v>4.85</v>
      </c>
      <c r="D12" s="31">
        <v>0</v>
      </c>
      <c r="E12" s="28">
        <v>4.85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27.75" customHeight="1">
      <c r="A13" s="25">
        <v>210</v>
      </c>
      <c r="B13" s="26" t="s">
        <v>112</v>
      </c>
      <c r="C13" s="28">
        <v>68.27</v>
      </c>
      <c r="D13" s="31">
        <v>0</v>
      </c>
      <c r="E13" s="28">
        <v>68.27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27.75" customHeight="1">
      <c r="A14" s="26">
        <v>21011</v>
      </c>
      <c r="B14" s="26" t="s">
        <v>113</v>
      </c>
      <c r="C14" s="28">
        <v>68.27</v>
      </c>
      <c r="D14" s="31">
        <v>0</v>
      </c>
      <c r="E14" s="28">
        <v>68.27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27.75" customHeight="1">
      <c r="A15" s="27">
        <v>2101101</v>
      </c>
      <c r="B15" s="26" t="s">
        <v>114</v>
      </c>
      <c r="C15" s="28">
        <v>55.41</v>
      </c>
      <c r="D15" s="31">
        <v>0</v>
      </c>
      <c r="E15" s="28">
        <v>55.41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27.75" customHeight="1">
      <c r="A16" s="27">
        <v>2101103</v>
      </c>
      <c r="B16" s="26" t="s">
        <v>115</v>
      </c>
      <c r="C16" s="28">
        <v>12.86</v>
      </c>
      <c r="D16" s="31">
        <v>0</v>
      </c>
      <c r="E16" s="28">
        <v>12.86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27.75" customHeight="1">
      <c r="A17" s="25">
        <v>213</v>
      </c>
      <c r="B17" s="25" t="s">
        <v>116</v>
      </c>
      <c r="C17" s="28">
        <v>1006.23</v>
      </c>
      <c r="D17" s="31">
        <v>0</v>
      </c>
      <c r="E17" s="28">
        <v>1006.23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27.75" customHeight="1">
      <c r="A18" s="26">
        <v>21305</v>
      </c>
      <c r="B18" s="26" t="s">
        <v>117</v>
      </c>
      <c r="C18" s="28">
        <v>1006.23</v>
      </c>
      <c r="D18" s="31">
        <v>0</v>
      </c>
      <c r="E18" s="28">
        <v>1006.23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27.75" customHeight="1">
      <c r="A19" s="27">
        <v>2130501</v>
      </c>
      <c r="B19" s="26" t="s">
        <v>118</v>
      </c>
      <c r="C19" s="28">
        <v>1006.23</v>
      </c>
      <c r="D19" s="31">
        <v>0</v>
      </c>
      <c r="E19" s="28">
        <v>1006.23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27.75" customHeight="1">
      <c r="A20" s="25">
        <v>221</v>
      </c>
      <c r="B20" s="26" t="s">
        <v>119</v>
      </c>
      <c r="C20" s="28">
        <v>81.81</v>
      </c>
      <c r="D20" s="31">
        <v>0</v>
      </c>
      <c r="E20" s="28">
        <v>81.81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27.75" customHeight="1">
      <c r="A21" s="26">
        <v>22102</v>
      </c>
      <c r="B21" s="26" t="s">
        <v>120</v>
      </c>
      <c r="C21" s="28">
        <v>81.81</v>
      </c>
      <c r="D21" s="31">
        <v>0</v>
      </c>
      <c r="E21" s="28">
        <v>81.81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27.75" customHeight="1">
      <c r="A22" s="27">
        <v>2210201</v>
      </c>
      <c r="B22" s="26" t="s">
        <v>121</v>
      </c>
      <c r="C22" s="28">
        <v>81.81</v>
      </c>
      <c r="D22" s="31">
        <v>0</v>
      </c>
      <c r="E22" s="28">
        <v>81.81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27.75" customHeight="1">
      <c r="A23" s="99" t="s">
        <v>122</v>
      </c>
      <c r="B23" s="100"/>
      <c r="C23" s="5">
        <f>C5+C13+C17+C20</f>
        <v>1303.05</v>
      </c>
      <c r="D23" s="31">
        <v>0</v>
      </c>
      <c r="E23" s="5">
        <f>E5+E13+E17+E20</f>
        <v>1303.05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</sheetData>
  <sheetProtection/>
  <mergeCells count="3">
    <mergeCell ref="A3:B3"/>
    <mergeCell ref="K2:L2"/>
    <mergeCell ref="A23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2.7109375" style="0" customWidth="1"/>
    <col min="2" max="2" width="27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1" t="s">
        <v>77</v>
      </c>
      <c r="B1" s="107" t="s">
        <v>60</v>
      </c>
      <c r="C1" s="107"/>
      <c r="D1" s="108"/>
      <c r="E1" s="107"/>
      <c r="F1" s="107"/>
      <c r="G1" s="107"/>
      <c r="H1" s="107"/>
    </row>
    <row r="2" spans="1:8" ht="20.25" customHeight="1">
      <c r="A2" s="19"/>
      <c r="B2" s="14"/>
      <c r="C2" s="14"/>
      <c r="D2" s="14"/>
      <c r="E2" s="14"/>
      <c r="F2" s="14"/>
      <c r="G2" s="106" t="s">
        <v>68</v>
      </c>
      <c r="H2" s="106"/>
    </row>
    <row r="3" spans="1:8" ht="30.75" customHeight="1">
      <c r="A3" s="101" t="s">
        <v>52</v>
      </c>
      <c r="B3" s="101"/>
      <c r="C3" s="7" t="s">
        <v>5</v>
      </c>
      <c r="D3" s="7" t="s">
        <v>24</v>
      </c>
      <c r="E3" s="7" t="s">
        <v>25</v>
      </c>
      <c r="F3" s="7" t="s">
        <v>61</v>
      </c>
      <c r="G3" s="7" t="s">
        <v>62</v>
      </c>
      <c r="H3" s="7" t="s">
        <v>71</v>
      </c>
    </row>
    <row r="4" spans="1:8" ht="23.25" customHeight="1">
      <c r="A4" s="4" t="s">
        <v>21</v>
      </c>
      <c r="B4" s="9" t="s">
        <v>22</v>
      </c>
      <c r="C4" s="4"/>
      <c r="D4" s="4"/>
      <c r="E4" s="4"/>
      <c r="F4" s="4"/>
      <c r="G4" s="4"/>
      <c r="H4" s="4"/>
    </row>
    <row r="5" spans="1:8" ht="23.25" customHeight="1">
      <c r="A5" s="25">
        <v>208</v>
      </c>
      <c r="B5" s="26" t="s">
        <v>104</v>
      </c>
      <c r="C5" s="4">
        <f>SUM(D5:H5)</f>
        <v>146.74</v>
      </c>
      <c r="D5" s="28">
        <v>146.74</v>
      </c>
      <c r="E5" s="4">
        <v>0</v>
      </c>
      <c r="F5" s="4">
        <v>0</v>
      </c>
      <c r="G5" s="4">
        <v>0</v>
      </c>
      <c r="H5" s="4">
        <v>0</v>
      </c>
    </row>
    <row r="6" spans="1:8" ht="23.25" customHeight="1">
      <c r="A6" s="26">
        <v>20805</v>
      </c>
      <c r="B6" s="26" t="s">
        <v>105</v>
      </c>
      <c r="C6" s="4">
        <f aca="true" t="shared" si="0" ref="C6:C22">SUM(D6:H6)</f>
        <v>139.72</v>
      </c>
      <c r="D6" s="28">
        <v>139.72</v>
      </c>
      <c r="E6" s="4">
        <v>0</v>
      </c>
      <c r="F6" s="4">
        <v>0</v>
      </c>
      <c r="G6" s="4">
        <v>0</v>
      </c>
      <c r="H6" s="4">
        <v>0</v>
      </c>
    </row>
    <row r="7" spans="1:8" ht="23.25" customHeight="1">
      <c r="A7" s="27">
        <v>2080504</v>
      </c>
      <c r="B7" s="26" t="s">
        <v>106</v>
      </c>
      <c r="C7" s="4">
        <f t="shared" si="0"/>
        <v>1.2</v>
      </c>
      <c r="D7" s="28">
        <v>1.2</v>
      </c>
      <c r="E7" s="4">
        <v>0</v>
      </c>
      <c r="F7" s="4">
        <v>0</v>
      </c>
      <c r="G7" s="4">
        <v>0</v>
      </c>
      <c r="H7" s="4">
        <v>0</v>
      </c>
    </row>
    <row r="8" spans="1:8" ht="23.25" customHeight="1">
      <c r="A8" s="27">
        <v>2080505</v>
      </c>
      <c r="B8" s="26" t="s">
        <v>107</v>
      </c>
      <c r="C8" s="4">
        <f t="shared" si="0"/>
        <v>138.52</v>
      </c>
      <c r="D8" s="28">
        <v>138.52</v>
      </c>
      <c r="E8" s="4">
        <v>0</v>
      </c>
      <c r="F8" s="4">
        <v>0</v>
      </c>
      <c r="G8" s="4">
        <v>0</v>
      </c>
      <c r="H8" s="4">
        <v>0</v>
      </c>
    </row>
    <row r="9" spans="1:8" ht="23.25" customHeight="1">
      <c r="A9" s="26">
        <v>20827</v>
      </c>
      <c r="B9" s="26" t="s">
        <v>108</v>
      </c>
      <c r="C9" s="4">
        <f t="shared" si="0"/>
        <v>7.02</v>
      </c>
      <c r="D9" s="28">
        <v>7.02</v>
      </c>
      <c r="E9" s="4">
        <v>0</v>
      </c>
      <c r="F9" s="4">
        <v>0</v>
      </c>
      <c r="G9" s="4">
        <v>0</v>
      </c>
      <c r="H9" s="4">
        <v>0</v>
      </c>
    </row>
    <row r="10" spans="1:8" ht="23.25" customHeight="1">
      <c r="A10" s="27">
        <v>2082701</v>
      </c>
      <c r="B10" s="26" t="s">
        <v>109</v>
      </c>
      <c r="C10" s="4">
        <f t="shared" si="0"/>
        <v>0.78</v>
      </c>
      <c r="D10" s="28">
        <v>0.78</v>
      </c>
      <c r="E10" s="4">
        <v>0</v>
      </c>
      <c r="F10" s="4">
        <v>0</v>
      </c>
      <c r="G10" s="4">
        <v>0</v>
      </c>
      <c r="H10" s="4">
        <v>0</v>
      </c>
    </row>
    <row r="11" spans="1:8" ht="23.25" customHeight="1">
      <c r="A11" s="27">
        <v>2082702</v>
      </c>
      <c r="B11" s="26" t="s">
        <v>110</v>
      </c>
      <c r="C11" s="4">
        <f t="shared" si="0"/>
        <v>1.39</v>
      </c>
      <c r="D11" s="28">
        <v>1.39</v>
      </c>
      <c r="E11" s="4">
        <v>0</v>
      </c>
      <c r="F11" s="4">
        <v>0</v>
      </c>
      <c r="G11" s="4">
        <v>0</v>
      </c>
      <c r="H11" s="4">
        <v>0</v>
      </c>
    </row>
    <row r="12" spans="1:8" ht="23.25" customHeight="1">
      <c r="A12" s="27">
        <v>2082703</v>
      </c>
      <c r="B12" s="26" t="s">
        <v>111</v>
      </c>
      <c r="C12" s="4">
        <f t="shared" si="0"/>
        <v>4.85</v>
      </c>
      <c r="D12" s="28">
        <v>4.85</v>
      </c>
      <c r="E12" s="4">
        <v>0</v>
      </c>
      <c r="F12" s="4">
        <v>0</v>
      </c>
      <c r="G12" s="4">
        <v>0</v>
      </c>
      <c r="H12" s="4">
        <v>0</v>
      </c>
    </row>
    <row r="13" spans="1:8" ht="23.25" customHeight="1">
      <c r="A13" s="25">
        <v>210</v>
      </c>
      <c r="B13" s="26" t="s">
        <v>112</v>
      </c>
      <c r="C13" s="4">
        <f t="shared" si="0"/>
        <v>68.27</v>
      </c>
      <c r="D13" s="28">
        <v>68.27</v>
      </c>
      <c r="E13" s="4">
        <v>0</v>
      </c>
      <c r="F13" s="4">
        <v>0</v>
      </c>
      <c r="G13" s="4">
        <v>0</v>
      </c>
      <c r="H13" s="4">
        <v>0</v>
      </c>
    </row>
    <row r="14" spans="1:8" ht="23.25" customHeight="1">
      <c r="A14" s="26">
        <v>21011</v>
      </c>
      <c r="B14" s="26" t="s">
        <v>113</v>
      </c>
      <c r="C14" s="4">
        <f t="shared" si="0"/>
        <v>68.27</v>
      </c>
      <c r="D14" s="28">
        <v>68.27</v>
      </c>
      <c r="E14" s="4">
        <v>0</v>
      </c>
      <c r="F14" s="4">
        <v>0</v>
      </c>
      <c r="G14" s="4">
        <v>0</v>
      </c>
      <c r="H14" s="4">
        <v>0</v>
      </c>
    </row>
    <row r="15" spans="1:8" ht="23.25" customHeight="1">
      <c r="A15" s="27">
        <v>2101101</v>
      </c>
      <c r="B15" s="26" t="s">
        <v>114</v>
      </c>
      <c r="C15" s="4">
        <f t="shared" si="0"/>
        <v>55.41</v>
      </c>
      <c r="D15" s="28">
        <v>55.41</v>
      </c>
      <c r="E15" s="4">
        <v>0</v>
      </c>
      <c r="F15" s="4">
        <v>0</v>
      </c>
      <c r="G15" s="4">
        <v>0</v>
      </c>
      <c r="H15" s="4">
        <v>0</v>
      </c>
    </row>
    <row r="16" spans="1:8" ht="23.25" customHeight="1">
      <c r="A16" s="27">
        <v>2101103</v>
      </c>
      <c r="B16" s="26" t="s">
        <v>115</v>
      </c>
      <c r="C16" s="4">
        <f t="shared" si="0"/>
        <v>12.86</v>
      </c>
      <c r="D16" s="28">
        <v>12.86</v>
      </c>
      <c r="E16" s="4">
        <v>0</v>
      </c>
      <c r="F16" s="4">
        <v>0</v>
      </c>
      <c r="G16" s="4">
        <v>0</v>
      </c>
      <c r="H16" s="4">
        <v>0</v>
      </c>
    </row>
    <row r="17" spans="1:8" ht="23.25" customHeight="1">
      <c r="A17" s="25">
        <v>213</v>
      </c>
      <c r="B17" s="25" t="s">
        <v>116</v>
      </c>
      <c r="C17" s="4">
        <f t="shared" si="0"/>
        <v>1006.23</v>
      </c>
      <c r="D17" s="28">
        <v>951.98</v>
      </c>
      <c r="E17" s="4">
        <v>54.25</v>
      </c>
      <c r="F17" s="4">
        <v>0</v>
      </c>
      <c r="G17" s="4">
        <v>0</v>
      </c>
      <c r="H17" s="4">
        <v>0</v>
      </c>
    </row>
    <row r="18" spans="1:8" ht="23.25" customHeight="1">
      <c r="A18" s="26">
        <v>21305</v>
      </c>
      <c r="B18" s="26" t="s">
        <v>117</v>
      </c>
      <c r="C18" s="4">
        <f t="shared" si="0"/>
        <v>1006.23</v>
      </c>
      <c r="D18" s="28">
        <v>951.98</v>
      </c>
      <c r="E18" s="4">
        <v>54.25</v>
      </c>
      <c r="F18" s="4">
        <v>0</v>
      </c>
      <c r="G18" s="4">
        <v>0</v>
      </c>
      <c r="H18" s="4">
        <v>0</v>
      </c>
    </row>
    <row r="19" spans="1:8" ht="23.25" customHeight="1">
      <c r="A19" s="27">
        <v>2130501</v>
      </c>
      <c r="B19" s="26" t="s">
        <v>118</v>
      </c>
      <c r="C19" s="4">
        <f t="shared" si="0"/>
        <v>1006.23</v>
      </c>
      <c r="D19" s="28">
        <v>951.98</v>
      </c>
      <c r="E19" s="4">
        <v>54.25</v>
      </c>
      <c r="F19" s="4">
        <v>0</v>
      </c>
      <c r="G19" s="4">
        <v>0</v>
      </c>
      <c r="H19" s="4">
        <v>0</v>
      </c>
    </row>
    <row r="20" spans="1:8" ht="23.25" customHeight="1">
      <c r="A20" s="25">
        <v>221</v>
      </c>
      <c r="B20" s="26" t="s">
        <v>119</v>
      </c>
      <c r="C20" s="4">
        <f t="shared" si="0"/>
        <v>81.81</v>
      </c>
      <c r="D20" s="28">
        <v>81.81</v>
      </c>
      <c r="E20" s="4">
        <v>0</v>
      </c>
      <c r="F20" s="4">
        <v>0</v>
      </c>
      <c r="G20" s="4">
        <v>0</v>
      </c>
      <c r="H20" s="4">
        <v>0</v>
      </c>
    </row>
    <row r="21" spans="1:8" ht="23.25" customHeight="1">
      <c r="A21" s="26">
        <v>22102</v>
      </c>
      <c r="B21" s="26" t="s">
        <v>120</v>
      </c>
      <c r="C21" s="4">
        <f t="shared" si="0"/>
        <v>81.81</v>
      </c>
      <c r="D21" s="28">
        <v>81.81</v>
      </c>
      <c r="E21" s="4">
        <v>0</v>
      </c>
      <c r="F21" s="4">
        <v>0</v>
      </c>
      <c r="G21" s="4">
        <v>0</v>
      </c>
      <c r="H21" s="4">
        <v>0</v>
      </c>
    </row>
    <row r="22" spans="1:8" ht="23.25" customHeight="1">
      <c r="A22" s="27">
        <v>2210201</v>
      </c>
      <c r="B22" s="26" t="s">
        <v>121</v>
      </c>
      <c r="C22" s="4">
        <f t="shared" si="0"/>
        <v>81.81</v>
      </c>
      <c r="D22" s="28">
        <v>81.81</v>
      </c>
      <c r="E22" s="4">
        <v>0</v>
      </c>
      <c r="F22" s="4">
        <v>0</v>
      </c>
      <c r="G22" s="4">
        <v>0</v>
      </c>
      <c r="H22" s="4">
        <v>0</v>
      </c>
    </row>
    <row r="23" spans="1:8" ht="23.25" customHeight="1">
      <c r="A23" s="103" t="s">
        <v>59</v>
      </c>
      <c r="B23" s="103"/>
      <c r="C23" s="4">
        <f>C5+C13+C17+C20</f>
        <v>1303.05</v>
      </c>
      <c r="D23" s="4">
        <f>D5+D13+D17+D20</f>
        <v>1248.8</v>
      </c>
      <c r="E23" s="4">
        <f>E5+E13+E17+E20</f>
        <v>54.25</v>
      </c>
      <c r="F23" s="4">
        <v>0</v>
      </c>
      <c r="G23" s="4">
        <v>0</v>
      </c>
      <c r="H23" s="4">
        <v>0</v>
      </c>
    </row>
  </sheetData>
  <sheetProtection/>
  <mergeCells count="4">
    <mergeCell ref="A3:B3"/>
    <mergeCell ref="A23:B23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2018-02-08T09:08:44Z</dcterms:modified>
  <cp:category/>
  <cp:version/>
  <cp:contentType/>
  <cp:contentStatus/>
</cp:coreProperties>
</file>