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87" firstSheet="1" activeTab="1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<sst xmlns="http://schemas.openxmlformats.org/spreadsheetml/2006/main" count="179" uniqueCount="109">
  <si>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</si>
  <si>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</si>
  <si>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</si>
  <si>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</si>
  <si>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</si>
  <si>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</si>
  <si>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</si>
  <si>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</si>
  <si>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</si>
  <si>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</si>
  <si>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</si>
  <si>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</si>
  <si>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</si>
  <si>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</si>
  <si>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</si>
  <si>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</si>
  <si>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</si>
  <si>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</si>
  <si>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</si>
  <si>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</si>
  <si>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</si>
  <si>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</si>
  <si>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</si>
  <si>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</si>
  <si>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</si>
  <si>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</si>
  <si>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</si>
  <si>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</si>
  <si>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</si>
  <si>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</si>
  <si>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</si>
  <si>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</si>
  <si>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</si>
  <si>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</si>
  <si>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</si>
  <si>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政府预算经济分类</t>
  </si>
  <si>
    <t>部门预算经济分类</t>
  </si>
  <si>
    <t>人员经费</t>
  </si>
  <si>
    <t>公用经费</t>
  </si>
  <si>
    <t>类</t>
  </si>
  <si>
    <t>款</t>
  </si>
  <si>
    <t>01</t>
  </si>
  <si>
    <t>工资福利支出</t>
  </si>
  <si>
    <t>02</t>
  </si>
  <si>
    <t>99</t>
  </si>
  <si>
    <t>表4：</t>
  </si>
  <si>
    <t>一般公共预算“三公”经费支出表</t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</si>
  <si>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</si>
  <si>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</si>
  <si>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</si>
  <si>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</si>
  <si>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</si>
  <si>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</si>
  <si>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</si>
  <si>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</si>
  <si>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</si>
  <si>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</si>
  <si>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</si>
  <si>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</si>
  <si>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</si>
  <si>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注：2018年本单位无政府性基金预算安排，故本表无数据。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</si>
  <si>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</si>
  <si>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</si>
  <si>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</si>
  <si>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</si>
  <si>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</si>
  <si>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</si>
  <si>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</si>
  <si>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</si>
  <si>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</si>
  <si>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</si>
  <si>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</si>
  <si>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</si>
  <si>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</si>
  <si>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</si>
  <si>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</si>
  <si>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</si>
  <si>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</si>
  <si>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</si>
  <si>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</si>
  <si>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</si>
  <si>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</si>
  <si>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</si>
  <si>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</si>
  <si>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</si>
  <si>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</si>
  <si>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</si>
  <si>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</si>
  <si>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</si>
  <si>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</si>
  <si>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</si>
  <si>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对个人和家庭的补助</t>
  </si>
  <si>
    <t>其他对个人和家庭的补助</t>
  </si>
  <si>
    <t>99</t>
  </si>
  <si>
    <t>商品和服务支出</t>
  </si>
  <si>
    <t>商品和服务支出</t>
  </si>
  <si>
    <t>对事业单位经常性补助</t>
  </si>
  <si>
    <t>其他对个人和家庭补助支出</t>
  </si>
  <si>
    <t>一般公共预算基本支出表</t>
  </si>
  <si>
    <t>（一）教育支出</t>
  </si>
  <si>
    <t>一、一般公共服务</t>
  </si>
  <si>
    <t>二、外交</t>
  </si>
  <si>
    <t>三、国防</t>
  </si>
  <si>
    <t>四、教育支出</t>
  </si>
  <si>
    <t xml:space="preserve"> 2018年预算数</t>
  </si>
  <si>
    <t xml:space="preserve"> 2018年预算执行数</t>
  </si>
  <si>
    <t>MBOU61193</t>
  </si>
  <si>
    <t>普通教育</t>
  </si>
  <si>
    <t>高中教育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</si>
</sst>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17" borderId="0" applyNumberFormat="0" applyBorder="0" applyAlignment="0" applyProtection="0"/>
    <xf numFmtId="0" fontId="15" fillId="11" borderId="8" applyNumberFormat="0" applyAlignment="0" applyProtection="0"/>
    <xf numFmtId="0" fontId="2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8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49" t="s">
        <v>2</v>
      </c>
      <c r="B2" s="50"/>
      <c r="C2" s="32"/>
      <c r="D2" s="32"/>
      <c r="E2" s="51" t="s">
        <v>3</v>
      </c>
      <c r="F2" s="51"/>
    </row>
    <row r="3" spans="1:6" ht="21" customHeight="1">
      <c r="A3" s="52" t="s">
        <v>4</v>
      </c>
      <c r="B3" s="53"/>
      <c r="C3" s="52" t="s">
        <v>5</v>
      </c>
      <c r="D3" s="54"/>
      <c r="E3" s="54"/>
      <c r="F3" s="53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3507.14</v>
      </c>
      <c r="C5" s="5" t="s">
        <v>12</v>
      </c>
      <c r="D5" s="21">
        <f>B5+B9</f>
        <v>7251.02</v>
      </c>
      <c r="E5" s="21">
        <v>7251.02</v>
      </c>
      <c r="F5" s="5">
        <v>0</v>
      </c>
    </row>
    <row r="6" spans="1:6" ht="33.75" customHeight="1">
      <c r="A6" s="33" t="s">
        <v>13</v>
      </c>
      <c r="B6" s="5">
        <v>3507.14</v>
      </c>
      <c r="C6" s="19" t="s">
        <v>99</v>
      </c>
      <c r="D6" s="21">
        <f>B6+B10</f>
        <v>7251.02</v>
      </c>
      <c r="E6" s="21">
        <v>7251.02</v>
      </c>
      <c r="F6" s="5">
        <v>0</v>
      </c>
    </row>
    <row r="7" spans="1:6" ht="33.75" customHeight="1">
      <c r="A7" s="33" t="s">
        <v>14</v>
      </c>
      <c r="B7" s="34">
        <v>0</v>
      </c>
      <c r="C7" s="19"/>
      <c r="D7" s="5"/>
      <c r="E7" s="5"/>
      <c r="F7" s="5"/>
    </row>
    <row r="8" spans="1:6" ht="33.75" customHeight="1">
      <c r="A8" s="33"/>
      <c r="B8" s="34"/>
      <c r="C8" s="19"/>
      <c r="D8" s="5"/>
      <c r="E8" s="5"/>
      <c r="F8" s="5"/>
    </row>
    <row r="9" spans="1:6" ht="33.75" customHeight="1">
      <c r="A9" s="33" t="s">
        <v>15</v>
      </c>
      <c r="B9" s="20">
        <v>3743.88</v>
      </c>
      <c r="C9" s="33" t="s">
        <v>17</v>
      </c>
      <c r="D9" s="20">
        <v>0</v>
      </c>
      <c r="E9" s="20">
        <v>0</v>
      </c>
      <c r="F9" s="5">
        <v>0</v>
      </c>
    </row>
    <row r="10" spans="1:6" ht="33.75" customHeight="1">
      <c r="A10" s="33" t="s">
        <v>13</v>
      </c>
      <c r="B10" s="20">
        <v>3743.88</v>
      </c>
      <c r="C10" s="33"/>
      <c r="D10" s="5"/>
      <c r="E10" s="5"/>
      <c r="F10" s="5"/>
    </row>
    <row r="11" spans="1:6" ht="33.75" customHeight="1">
      <c r="A11" s="33" t="s">
        <v>14</v>
      </c>
      <c r="B11" s="34">
        <v>0</v>
      </c>
      <c r="C11" s="33"/>
      <c r="D11" s="5"/>
      <c r="E11" s="5"/>
      <c r="F11" s="5" t="s">
        <v>16</v>
      </c>
    </row>
    <row r="12" spans="1:6" ht="33.75" customHeight="1">
      <c r="A12" s="34"/>
      <c r="B12" s="34"/>
      <c r="C12" s="31"/>
      <c r="D12" s="31"/>
      <c r="E12" s="31"/>
      <c r="F12" s="31"/>
    </row>
    <row r="13" spans="1:6" ht="33.75" customHeight="1">
      <c r="A13" s="34" t="s">
        <v>18</v>
      </c>
      <c r="B13" s="21">
        <f>B5+B9</f>
        <v>7251.02</v>
      </c>
      <c r="C13" s="34" t="s">
        <v>19</v>
      </c>
      <c r="D13" s="21">
        <f>SUM(D5)</f>
        <v>7251.02</v>
      </c>
      <c r="E13" s="21">
        <f>SUM(E5)</f>
        <v>7251.02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3" width="11.00390625" style="0" customWidth="1"/>
    <col min="4" max="4" width="9.00390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20</v>
      </c>
      <c r="B1" s="4"/>
      <c r="C1" s="2" t="s">
        <v>21</v>
      </c>
      <c r="D1" s="4"/>
      <c r="E1" s="4"/>
      <c r="F1" s="4"/>
    </row>
    <row r="2" spans="1:6" ht="16.5" customHeight="1">
      <c r="A2" s="55" t="s">
        <v>22</v>
      </c>
      <c r="B2" s="56"/>
      <c r="C2" s="56"/>
      <c r="D2" s="56"/>
      <c r="E2" s="56"/>
      <c r="F2" s="56"/>
    </row>
    <row r="3" spans="1:6" ht="27" customHeight="1">
      <c r="A3" s="57" t="s">
        <v>23</v>
      </c>
      <c r="B3" s="57"/>
      <c r="C3" s="57" t="s">
        <v>24</v>
      </c>
      <c r="D3" s="57"/>
      <c r="E3" s="57"/>
      <c r="F3" s="57" t="s">
        <v>25</v>
      </c>
    </row>
    <row r="4" spans="1:6" ht="27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7"/>
    </row>
    <row r="5" spans="1:6" ht="27" customHeight="1">
      <c r="A5" s="8">
        <v>205</v>
      </c>
      <c r="B5" s="9" t="s">
        <v>31</v>
      </c>
      <c r="C5" s="48">
        <v>3507.14</v>
      </c>
      <c r="D5" s="48">
        <v>3507.14</v>
      </c>
      <c r="E5" s="5">
        <v>0</v>
      </c>
      <c r="F5" s="5"/>
    </row>
    <row r="6" spans="1:6" ht="27" customHeight="1">
      <c r="A6" s="12">
        <v>20502</v>
      </c>
      <c r="B6" s="45" t="s">
        <v>32</v>
      </c>
      <c r="C6" s="48">
        <v>3507.14</v>
      </c>
      <c r="D6" s="48">
        <v>3507.14</v>
      </c>
      <c r="E6" s="5">
        <v>0</v>
      </c>
      <c r="F6" s="5"/>
    </row>
    <row r="7" spans="1:6" ht="27" customHeight="1">
      <c r="A7" s="12">
        <v>2050204</v>
      </c>
      <c r="B7" s="12" t="s">
        <v>108</v>
      </c>
      <c r="C7" s="48">
        <v>3507.14</v>
      </c>
      <c r="D7" s="48">
        <v>3507.14</v>
      </c>
      <c r="E7" s="5">
        <v>0</v>
      </c>
      <c r="F7" s="5"/>
    </row>
    <row r="8" spans="1:6" ht="27" customHeight="1">
      <c r="A8" s="12"/>
      <c r="B8" s="13"/>
      <c r="C8" s="5"/>
      <c r="D8" s="5"/>
      <c r="E8" s="11"/>
      <c r="F8" s="5"/>
    </row>
    <row r="9" spans="1:6" ht="27" customHeight="1">
      <c r="A9" s="12"/>
      <c r="B9" s="13"/>
      <c r="C9" s="5"/>
      <c r="D9" s="5"/>
      <c r="E9" s="11"/>
      <c r="F9" s="5"/>
    </row>
    <row r="10" spans="1:6" ht="27" customHeight="1">
      <c r="A10" s="12"/>
      <c r="B10" s="13"/>
      <c r="C10" s="5"/>
      <c r="D10" s="5"/>
      <c r="E10" s="11"/>
      <c r="F10" s="5"/>
    </row>
    <row r="11" spans="1:6" ht="27" customHeight="1">
      <c r="A11" s="12"/>
      <c r="B11" s="13"/>
      <c r="C11" s="5"/>
      <c r="D11" s="5"/>
      <c r="E11" s="5"/>
      <c r="F11" s="5"/>
    </row>
    <row r="12" spans="1:6" ht="27" customHeight="1">
      <c r="A12" s="12"/>
      <c r="B12" s="13"/>
      <c r="C12" s="5"/>
      <c r="D12" s="5"/>
      <c r="E12" s="5"/>
      <c r="F12" s="5"/>
    </row>
    <row r="13" spans="1:6" ht="27" customHeight="1">
      <c r="A13" s="8"/>
      <c r="B13" s="8"/>
      <c r="C13" s="11"/>
      <c r="D13" s="11"/>
      <c r="E13" s="11"/>
      <c r="F13" s="5"/>
    </row>
    <row r="14" spans="1:6" ht="27" customHeight="1">
      <c r="A14" s="12"/>
      <c r="B14" s="13"/>
      <c r="C14" s="5"/>
      <c r="D14" s="5"/>
      <c r="E14" s="5"/>
      <c r="F14" s="5"/>
    </row>
    <row r="15" spans="1:6" ht="27" customHeight="1">
      <c r="A15" s="12"/>
      <c r="B15" s="13"/>
      <c r="C15" s="5"/>
      <c r="D15" s="5"/>
      <c r="E15" s="5"/>
      <c r="F15" s="5"/>
    </row>
    <row r="16" spans="1:6" ht="27" customHeight="1">
      <c r="A16" s="60" t="s">
        <v>8</v>
      </c>
      <c r="B16" s="61"/>
      <c r="C16" s="48">
        <v>3507.14</v>
      </c>
      <c r="D16" s="48">
        <v>3507.14</v>
      </c>
      <c r="E16" s="5">
        <v>0</v>
      </c>
      <c r="F16" s="5"/>
    </row>
    <row r="17" spans="1:6" ht="13.5">
      <c r="A17" s="58" t="s">
        <v>33</v>
      </c>
      <c r="B17" s="59"/>
      <c r="C17" s="59"/>
      <c r="D17" s="59"/>
      <c r="E17" s="59"/>
      <c r="F17" s="59"/>
    </row>
  </sheetData>
  <sheetProtection/>
  <mergeCells count="6">
    <mergeCell ref="A2:F2"/>
    <mergeCell ref="A3:B3"/>
    <mergeCell ref="C3:E3"/>
    <mergeCell ref="A17:F17"/>
    <mergeCell ref="F3:F4"/>
    <mergeCell ref="A16:B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4.25390625" style="0" customWidth="1"/>
    <col min="2" max="2" width="4.50390625" style="0" customWidth="1"/>
    <col min="3" max="3" width="22.50390625" style="0" customWidth="1"/>
    <col min="5" max="5" width="4.75390625" style="0" customWidth="1"/>
    <col min="6" max="6" width="3.75390625" style="0" customWidth="1"/>
    <col min="7" max="7" width="17.00390625" style="0" customWidth="1"/>
    <col min="8" max="8" width="8.875" style="0" customWidth="1"/>
    <col min="9" max="9" width="10.50390625" style="0" customWidth="1"/>
    <col min="10" max="10" width="8.00390625" style="0" customWidth="1"/>
    <col min="11" max="11" width="6.00390625" style="0" customWidth="1"/>
  </cols>
  <sheetData>
    <row r="1" spans="1:11" ht="30" customHeight="1">
      <c r="A1" s="25" t="s">
        <v>34</v>
      </c>
      <c r="C1" s="64" t="s">
        <v>98</v>
      </c>
      <c r="D1" s="64"/>
      <c r="E1" s="64"/>
      <c r="F1" s="64"/>
      <c r="G1" s="64"/>
      <c r="H1" s="64"/>
      <c r="I1" s="64"/>
      <c r="J1" s="64"/>
      <c r="K1" s="64"/>
    </row>
    <row r="2" spans="6:11" ht="21" customHeight="1">
      <c r="F2" s="26"/>
      <c r="J2" s="65" t="s">
        <v>3</v>
      </c>
      <c r="K2" s="65"/>
    </row>
    <row r="3" spans="1:11" ht="30" customHeight="1">
      <c r="A3" s="66" t="s">
        <v>35</v>
      </c>
      <c r="B3" s="62"/>
      <c r="C3" s="62"/>
      <c r="D3" s="62"/>
      <c r="E3" s="62" t="s">
        <v>36</v>
      </c>
      <c r="F3" s="62"/>
      <c r="G3" s="62"/>
      <c r="H3" s="62"/>
      <c r="I3" s="62"/>
      <c r="J3" s="62"/>
      <c r="K3" s="57" t="s">
        <v>25</v>
      </c>
    </row>
    <row r="4" spans="1:11" ht="21" customHeight="1">
      <c r="A4" s="67" t="s">
        <v>26</v>
      </c>
      <c r="B4" s="67"/>
      <c r="C4" s="67" t="s">
        <v>27</v>
      </c>
      <c r="D4" s="67" t="s">
        <v>8</v>
      </c>
      <c r="E4" s="57" t="s">
        <v>26</v>
      </c>
      <c r="F4" s="57"/>
      <c r="G4" s="57" t="s">
        <v>27</v>
      </c>
      <c r="H4" s="57" t="s">
        <v>8</v>
      </c>
      <c r="I4" s="57" t="s">
        <v>37</v>
      </c>
      <c r="J4" s="57" t="s">
        <v>38</v>
      </c>
      <c r="K4" s="57"/>
    </row>
    <row r="5" spans="1:11" ht="17.25" customHeight="1">
      <c r="A5" s="28" t="s">
        <v>39</v>
      </c>
      <c r="B5" s="28" t="s">
        <v>40</v>
      </c>
      <c r="C5" s="67"/>
      <c r="D5" s="67"/>
      <c r="E5" s="29" t="s">
        <v>39</v>
      </c>
      <c r="F5" s="5" t="s">
        <v>40</v>
      </c>
      <c r="G5" s="57"/>
      <c r="H5" s="57"/>
      <c r="I5" s="57"/>
      <c r="J5" s="57"/>
      <c r="K5" s="57"/>
    </row>
    <row r="6" spans="1:11" ht="33.75" customHeight="1">
      <c r="A6" s="38">
        <v>505</v>
      </c>
      <c r="B6" s="38"/>
      <c r="C6" s="38" t="s">
        <v>96</v>
      </c>
      <c r="D6" s="38">
        <f>D7+D8</f>
        <v>3039.7</v>
      </c>
      <c r="E6" s="38"/>
      <c r="F6" s="38"/>
      <c r="G6" s="38"/>
      <c r="H6" s="38"/>
      <c r="I6" s="38"/>
      <c r="J6" s="11"/>
      <c r="K6" s="5"/>
    </row>
    <row r="7" spans="1:11" ht="48" customHeight="1">
      <c r="A7" s="63"/>
      <c r="B7" s="35" t="s">
        <v>41</v>
      </c>
      <c r="C7" s="12" t="s">
        <v>42</v>
      </c>
      <c r="D7" s="5">
        <v>2706.39</v>
      </c>
      <c r="E7" s="36">
        <v>301</v>
      </c>
      <c r="F7" s="12"/>
      <c r="G7" s="12" t="s">
        <v>42</v>
      </c>
      <c r="H7" s="5">
        <v>2706.39</v>
      </c>
      <c r="I7" s="5">
        <v>2706.39</v>
      </c>
      <c r="J7" s="5">
        <v>0</v>
      </c>
      <c r="K7" s="5"/>
    </row>
    <row r="8" spans="1:11" ht="48" customHeight="1">
      <c r="A8" s="63"/>
      <c r="B8" s="35" t="s">
        <v>43</v>
      </c>
      <c r="C8" s="37" t="s">
        <v>94</v>
      </c>
      <c r="D8" s="5">
        <v>333.31</v>
      </c>
      <c r="E8" s="36">
        <v>302</v>
      </c>
      <c r="F8" s="30"/>
      <c r="G8" s="12" t="s">
        <v>95</v>
      </c>
      <c r="H8" s="5">
        <v>333.31</v>
      </c>
      <c r="I8">
        <v>0</v>
      </c>
      <c r="J8" s="5">
        <v>333.31</v>
      </c>
      <c r="K8" s="5"/>
    </row>
    <row r="9" spans="1:11" ht="32.25" customHeight="1">
      <c r="A9" s="41">
        <v>509</v>
      </c>
      <c r="B9" s="38"/>
      <c r="C9" s="42" t="s">
        <v>91</v>
      </c>
      <c r="D9" s="38">
        <f>D10</f>
        <v>467.44</v>
      </c>
      <c r="E9" s="38">
        <v>303</v>
      </c>
      <c r="F9" s="38"/>
      <c r="G9" s="42" t="s">
        <v>91</v>
      </c>
      <c r="H9" s="38">
        <v>467.44</v>
      </c>
      <c r="I9" s="38">
        <v>467.44</v>
      </c>
      <c r="J9" s="44">
        <v>0</v>
      </c>
      <c r="K9" s="38"/>
    </row>
    <row r="10" spans="1:11" ht="33" customHeight="1">
      <c r="A10" s="29"/>
      <c r="B10" s="43" t="s">
        <v>44</v>
      </c>
      <c r="C10" s="40" t="s">
        <v>92</v>
      </c>
      <c r="D10" s="5">
        <v>467.44</v>
      </c>
      <c r="E10" s="39"/>
      <c r="F10" s="30" t="s">
        <v>93</v>
      </c>
      <c r="G10" s="12" t="s">
        <v>97</v>
      </c>
      <c r="H10" s="36">
        <v>467.44</v>
      </c>
      <c r="I10" s="36">
        <v>467.44</v>
      </c>
      <c r="J10" s="5">
        <v>0</v>
      </c>
      <c r="K10" s="36"/>
    </row>
    <row r="11" spans="1:11" ht="30" customHeight="1">
      <c r="A11" s="31"/>
      <c r="B11" s="62" t="s">
        <v>8</v>
      </c>
      <c r="C11" s="62"/>
      <c r="D11" s="27">
        <f>D9+D6</f>
        <v>3507.14</v>
      </c>
      <c r="E11" s="31"/>
      <c r="F11" s="62" t="s">
        <v>8</v>
      </c>
      <c r="G11" s="62"/>
      <c r="H11" s="44">
        <f>SUM(H7,H8,H10)</f>
        <v>3507.14</v>
      </c>
      <c r="I11" s="44">
        <f>SUM(I9,I7)</f>
        <v>3173.83</v>
      </c>
      <c r="J11" s="27">
        <f>SUM(J7:J10)</f>
        <v>333.31</v>
      </c>
      <c r="K11" s="31"/>
    </row>
  </sheetData>
  <sheetProtection/>
  <mergeCells count="16">
    <mergeCell ref="J4:J5"/>
    <mergeCell ref="K3:K5"/>
    <mergeCell ref="A4:B4"/>
    <mergeCell ref="E4:F4"/>
    <mergeCell ref="H4:H5"/>
    <mergeCell ref="I4:I5"/>
    <mergeCell ref="B11:C11"/>
    <mergeCell ref="F11:G11"/>
    <mergeCell ref="A7:A8"/>
    <mergeCell ref="C1:K1"/>
    <mergeCell ref="J2:K2"/>
    <mergeCell ref="A3:D3"/>
    <mergeCell ref="E3:J3"/>
    <mergeCell ref="G4:G5"/>
    <mergeCell ref="D4:D5"/>
    <mergeCell ref="C4:C5"/>
  </mergeCells>
  <printOptions/>
  <pageMargins left="0.23" right="0.34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M3" sqref="M3:R3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" t="s">
        <v>45</v>
      </c>
      <c r="B1" s="64" t="s">
        <v>46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20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68" t="s">
        <v>3</v>
      </c>
      <c r="R2" s="68"/>
    </row>
    <row r="3" spans="1:18" ht="48.75" customHeight="1">
      <c r="A3" s="69" t="s">
        <v>104</v>
      </c>
      <c r="B3" s="69"/>
      <c r="C3" s="69"/>
      <c r="D3" s="69"/>
      <c r="E3" s="69"/>
      <c r="F3" s="69"/>
      <c r="G3" s="69" t="s">
        <v>105</v>
      </c>
      <c r="H3" s="69"/>
      <c r="I3" s="69"/>
      <c r="J3" s="69"/>
      <c r="K3" s="69"/>
      <c r="L3" s="69"/>
      <c r="M3" s="69" t="s">
        <v>47</v>
      </c>
      <c r="N3" s="69"/>
      <c r="O3" s="69"/>
      <c r="P3" s="69"/>
      <c r="Q3" s="69"/>
      <c r="R3" s="69"/>
    </row>
    <row r="4" spans="1:18" ht="48.75" customHeight="1">
      <c r="A4" s="69" t="s">
        <v>8</v>
      </c>
      <c r="B4" s="57" t="s">
        <v>48</v>
      </c>
      <c r="C4" s="69" t="s">
        <v>49</v>
      </c>
      <c r="D4" s="69"/>
      <c r="E4" s="69"/>
      <c r="F4" s="57" t="s">
        <v>50</v>
      </c>
      <c r="G4" s="69" t="s">
        <v>8</v>
      </c>
      <c r="H4" s="57" t="s">
        <v>48</v>
      </c>
      <c r="I4" s="69" t="s">
        <v>49</v>
      </c>
      <c r="J4" s="69"/>
      <c r="K4" s="69"/>
      <c r="L4" s="57" t="s">
        <v>50</v>
      </c>
      <c r="M4" s="69" t="s">
        <v>8</v>
      </c>
      <c r="N4" s="57" t="s">
        <v>48</v>
      </c>
      <c r="O4" s="69" t="s">
        <v>49</v>
      </c>
      <c r="P4" s="69"/>
      <c r="Q4" s="69"/>
      <c r="R4" s="57" t="s">
        <v>50</v>
      </c>
    </row>
    <row r="5" spans="1:18" ht="48.75" customHeight="1">
      <c r="A5" s="69"/>
      <c r="B5" s="57"/>
      <c r="C5" s="5" t="s">
        <v>28</v>
      </c>
      <c r="D5" s="5" t="s">
        <v>51</v>
      </c>
      <c r="E5" s="5" t="s">
        <v>52</v>
      </c>
      <c r="F5" s="57"/>
      <c r="G5" s="69"/>
      <c r="H5" s="57"/>
      <c r="I5" s="5" t="s">
        <v>28</v>
      </c>
      <c r="J5" s="5" t="s">
        <v>51</v>
      </c>
      <c r="K5" s="5" t="s">
        <v>52</v>
      </c>
      <c r="L5" s="57"/>
      <c r="M5" s="69"/>
      <c r="N5" s="57"/>
      <c r="O5" s="5" t="s">
        <v>28</v>
      </c>
      <c r="P5" s="5" t="s">
        <v>51</v>
      </c>
      <c r="Q5" s="5" t="s">
        <v>52</v>
      </c>
      <c r="R5" s="57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R4:R5"/>
    <mergeCell ref="C4:E4"/>
    <mergeCell ref="I4:K4"/>
    <mergeCell ref="O4:Q4"/>
    <mergeCell ref="H4:H5"/>
    <mergeCell ref="L4:L5"/>
    <mergeCell ref="M4:M5"/>
    <mergeCell ref="B1:R1"/>
    <mergeCell ref="Q2:R2"/>
    <mergeCell ref="A3:F3"/>
    <mergeCell ref="G3:L3"/>
    <mergeCell ref="M3:R3"/>
    <mergeCell ref="A4:A5"/>
    <mergeCell ref="B4:B5"/>
    <mergeCell ref="F4:F5"/>
    <mergeCell ref="G4:G5"/>
    <mergeCell ref="N4:N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15.50390625" style="0" customWidth="1"/>
    <col min="2" max="2" width="9.50390625" style="0" customWidth="1"/>
    <col min="3" max="3" width="19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53</v>
      </c>
      <c r="B1" s="15"/>
      <c r="C1" s="15" t="s">
        <v>54</v>
      </c>
      <c r="D1" s="15"/>
      <c r="E1" s="15"/>
      <c r="F1" s="15"/>
    </row>
    <row r="2" spans="1:6" ht="21" customHeight="1">
      <c r="A2" s="22" t="s">
        <v>55</v>
      </c>
      <c r="E2" s="70" t="s">
        <v>3</v>
      </c>
      <c r="F2" s="70"/>
    </row>
    <row r="3" spans="1:6" ht="27" customHeight="1">
      <c r="A3" s="69" t="s">
        <v>26</v>
      </c>
      <c r="B3" s="69" t="s">
        <v>56</v>
      </c>
      <c r="C3" s="69" t="s">
        <v>57</v>
      </c>
      <c r="D3" s="69" t="s">
        <v>58</v>
      </c>
      <c r="E3" s="69"/>
      <c r="F3" s="69"/>
    </row>
    <row r="4" spans="1:6" ht="27" customHeight="1">
      <c r="A4" s="69"/>
      <c r="B4" s="69"/>
      <c r="C4" s="69"/>
      <c r="D4" s="7" t="s">
        <v>8</v>
      </c>
      <c r="E4" s="7" t="s">
        <v>29</v>
      </c>
      <c r="F4" s="7" t="s">
        <v>30</v>
      </c>
    </row>
    <row r="5" spans="1:6" ht="27" customHeight="1">
      <c r="A5" s="5" t="s">
        <v>59</v>
      </c>
      <c r="B5" s="5" t="s">
        <v>59</v>
      </c>
      <c r="C5" s="6" t="s">
        <v>106</v>
      </c>
      <c r="D5" s="6">
        <v>0</v>
      </c>
      <c r="E5" s="6">
        <v>0</v>
      </c>
      <c r="F5" s="6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69" t="s">
        <v>8</v>
      </c>
      <c r="B11" s="69"/>
      <c r="C11" s="6" t="s">
        <v>106</v>
      </c>
      <c r="D11" s="6">
        <v>0</v>
      </c>
      <c r="E11" s="6">
        <v>0</v>
      </c>
      <c r="F11" s="6">
        <v>0</v>
      </c>
    </row>
    <row r="12" spans="1:6" ht="19.5" customHeight="1">
      <c r="A12" s="71" t="s">
        <v>60</v>
      </c>
      <c r="B12" s="71"/>
      <c r="C12" s="71"/>
      <c r="D12" s="71"/>
      <c r="E12" s="71"/>
      <c r="F12" s="71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61</v>
      </c>
      <c r="B1" s="15" t="s">
        <v>62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57" t="s">
        <v>4</v>
      </c>
      <c r="B3" s="57"/>
      <c r="C3" s="57" t="s">
        <v>5</v>
      </c>
      <c r="D3" s="57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63</v>
      </c>
      <c r="B5" s="5">
        <v>3507.14</v>
      </c>
      <c r="C5" s="46" t="s">
        <v>100</v>
      </c>
      <c r="D5" s="5">
        <v>0</v>
      </c>
    </row>
    <row r="6" spans="1:4" ht="27.75" customHeight="1">
      <c r="A6" s="19" t="s">
        <v>64</v>
      </c>
      <c r="B6" s="5">
        <v>0</v>
      </c>
      <c r="C6" s="46" t="s">
        <v>101</v>
      </c>
      <c r="D6" s="5">
        <v>0</v>
      </c>
    </row>
    <row r="7" spans="1:4" ht="27.75" customHeight="1">
      <c r="A7" s="19" t="s">
        <v>65</v>
      </c>
      <c r="B7" s="5">
        <v>0</v>
      </c>
      <c r="C7" s="46" t="s">
        <v>102</v>
      </c>
      <c r="D7" s="5">
        <v>0</v>
      </c>
    </row>
    <row r="8" spans="1:4" ht="27.75" customHeight="1">
      <c r="A8" s="19" t="s">
        <v>66</v>
      </c>
      <c r="B8" s="5">
        <v>0</v>
      </c>
      <c r="C8" s="19" t="s">
        <v>103</v>
      </c>
      <c r="D8" s="5">
        <v>7251.02</v>
      </c>
    </row>
    <row r="9" spans="1:4" ht="27.75" customHeight="1">
      <c r="A9" s="19" t="s">
        <v>67</v>
      </c>
      <c r="B9" s="5">
        <v>0</v>
      </c>
      <c r="C9" s="19"/>
      <c r="D9" s="5"/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68</v>
      </c>
      <c r="B13" s="5">
        <v>3507.14</v>
      </c>
      <c r="C13" s="5" t="s">
        <v>69</v>
      </c>
      <c r="D13" s="5">
        <v>7251.02</v>
      </c>
    </row>
    <row r="14" spans="1:4" ht="27.75" customHeight="1">
      <c r="A14" s="19" t="s">
        <v>70</v>
      </c>
      <c r="B14" s="5">
        <v>0</v>
      </c>
      <c r="C14" s="5"/>
      <c r="D14" s="5"/>
    </row>
    <row r="15" spans="1:4" ht="27.75" customHeight="1">
      <c r="A15" s="19" t="s">
        <v>71</v>
      </c>
      <c r="B15" s="20">
        <v>3743.88</v>
      </c>
      <c r="C15" s="19" t="s">
        <v>72</v>
      </c>
      <c r="D15" s="20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18</v>
      </c>
      <c r="B17" s="21">
        <f>SUM(B13:B16)</f>
        <v>7251.02</v>
      </c>
      <c r="C17" s="5" t="s">
        <v>19</v>
      </c>
      <c r="D17" s="21">
        <f>SUM(D13:D16)</f>
        <v>7251.02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9" sqref="C9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4" t="s">
        <v>73</v>
      </c>
      <c r="B1" s="64" t="s">
        <v>74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7.75" customHeight="1">
      <c r="A2" s="16" t="s">
        <v>75</v>
      </c>
      <c r="K2" s="70" t="s">
        <v>3</v>
      </c>
      <c r="L2" s="70"/>
    </row>
    <row r="3" spans="1:12" ht="41.25" customHeight="1">
      <c r="A3" s="57" t="s">
        <v>76</v>
      </c>
      <c r="B3" s="57"/>
      <c r="C3" s="73" t="s">
        <v>8</v>
      </c>
      <c r="D3" s="73" t="s">
        <v>71</v>
      </c>
      <c r="E3" s="73" t="s">
        <v>77</v>
      </c>
      <c r="F3" s="73" t="s">
        <v>78</v>
      </c>
      <c r="G3" s="73" t="s">
        <v>79</v>
      </c>
      <c r="H3" s="73" t="s">
        <v>80</v>
      </c>
      <c r="I3" s="73" t="s">
        <v>81</v>
      </c>
      <c r="J3" s="73" t="s">
        <v>82</v>
      </c>
      <c r="K3" s="73" t="s">
        <v>83</v>
      </c>
      <c r="L3" s="73" t="s">
        <v>70</v>
      </c>
    </row>
    <row r="4" spans="1:12" ht="27.75" customHeight="1">
      <c r="A4" s="6" t="s">
        <v>26</v>
      </c>
      <c r="B4" s="7" t="s">
        <v>27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3.5">
      <c r="A5" s="8">
        <v>205</v>
      </c>
      <c r="B5" s="9" t="s">
        <v>31</v>
      </c>
      <c r="C5">
        <v>7251.02</v>
      </c>
      <c r="D5" s="7">
        <v>3743.88</v>
      </c>
      <c r="E5" s="10">
        <f>C5-D5</f>
        <v>3507.1400000000003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20502</v>
      </c>
      <c r="B6" s="13" t="s">
        <v>107</v>
      </c>
      <c r="C6" s="11">
        <v>7251.02</v>
      </c>
      <c r="D6" s="7">
        <v>3743.88</v>
      </c>
      <c r="E6" s="10">
        <f>C6-D6</f>
        <v>3507.1400000000003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2050204</v>
      </c>
      <c r="B7" s="12" t="s">
        <v>108</v>
      </c>
      <c r="C7" s="11">
        <v>7251.02</v>
      </c>
      <c r="D7" s="7">
        <v>3743.88</v>
      </c>
      <c r="E7" s="10">
        <f>C7-D7</f>
        <v>3507.1400000000003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/>
      <c r="B8" s="13"/>
      <c r="C8" s="11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72" t="s">
        <v>84</v>
      </c>
      <c r="B26" s="72"/>
      <c r="C26" s="11">
        <f>D26+E26</f>
        <v>7251.02</v>
      </c>
      <c r="D26" s="17">
        <f>SUM(D5,D11,D19,D23)</f>
        <v>3743.88</v>
      </c>
      <c r="E26" s="17">
        <f>SUM(E5,E11,E19,E23)</f>
        <v>3507.1400000000003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I3:I4"/>
    <mergeCell ref="J3:J4"/>
    <mergeCell ref="K3:K4"/>
    <mergeCell ref="L3:L4"/>
    <mergeCell ref="B1:L1"/>
    <mergeCell ref="K2:L2"/>
    <mergeCell ref="A3:B3"/>
    <mergeCell ref="H3:H4"/>
    <mergeCell ref="A26:B26"/>
    <mergeCell ref="C3:C4"/>
    <mergeCell ref="D3:D4"/>
    <mergeCell ref="E3:E4"/>
    <mergeCell ref="F3:F4"/>
    <mergeCell ref="G3:G4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7" sqref="F16:F17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25390625" style="0" customWidth="1"/>
    <col min="4" max="4" width="10.125" style="0" customWidth="1"/>
    <col min="5" max="5" width="11.25390625" style="0" customWidth="1"/>
    <col min="6" max="6" width="6.00390625" style="0" customWidth="1"/>
    <col min="7" max="7" width="5.875" style="0" customWidth="1"/>
    <col min="8" max="8" width="6.125" style="0" customWidth="1"/>
  </cols>
  <sheetData>
    <row r="1" spans="1:8" ht="27" customHeight="1">
      <c r="A1" s="1" t="s">
        <v>85</v>
      </c>
      <c r="B1" s="75" t="s">
        <v>86</v>
      </c>
      <c r="C1" s="75"/>
      <c r="D1" s="76"/>
      <c r="E1" s="75"/>
      <c r="F1" s="75"/>
      <c r="G1" s="75"/>
      <c r="H1" s="75"/>
    </row>
    <row r="2" spans="1:8" ht="20.25" customHeight="1">
      <c r="A2" s="3"/>
      <c r="B2" s="4"/>
      <c r="C2" s="4"/>
      <c r="D2" s="4"/>
      <c r="E2" s="4"/>
      <c r="F2" s="4"/>
      <c r="G2" s="70" t="s">
        <v>3</v>
      </c>
      <c r="H2" s="70"/>
    </row>
    <row r="3" spans="1:8" ht="30.75" customHeight="1">
      <c r="A3" s="57" t="s">
        <v>87</v>
      </c>
      <c r="B3" s="57"/>
      <c r="C3" s="73" t="s">
        <v>8</v>
      </c>
      <c r="D3" s="73" t="s">
        <v>29</v>
      </c>
      <c r="E3" s="73" t="s">
        <v>30</v>
      </c>
      <c r="F3" s="73" t="s">
        <v>88</v>
      </c>
      <c r="G3" s="73" t="s">
        <v>89</v>
      </c>
      <c r="H3" s="73" t="s">
        <v>90</v>
      </c>
    </row>
    <row r="4" spans="1:8" ht="23.25" customHeight="1">
      <c r="A4" s="6" t="s">
        <v>26</v>
      </c>
      <c r="B4" s="7" t="s">
        <v>27</v>
      </c>
      <c r="C4" s="74"/>
      <c r="D4" s="74"/>
      <c r="E4" s="74"/>
      <c r="F4" s="74"/>
      <c r="G4" s="74"/>
      <c r="H4" s="74"/>
    </row>
    <row r="5" spans="1:8" ht="23.25" customHeight="1">
      <c r="A5" s="8">
        <v>205</v>
      </c>
      <c r="B5" s="9" t="s">
        <v>31</v>
      </c>
      <c r="C5" s="10">
        <v>7251.02</v>
      </c>
      <c r="D5" s="10">
        <v>7251.02</v>
      </c>
      <c r="E5" s="11">
        <v>0</v>
      </c>
      <c r="F5" s="7">
        <v>0</v>
      </c>
      <c r="G5" s="7">
        <v>0</v>
      </c>
      <c r="H5" s="7">
        <v>0</v>
      </c>
    </row>
    <row r="6" spans="1:8" ht="23.25" customHeight="1">
      <c r="A6" s="12">
        <v>20502</v>
      </c>
      <c r="B6" s="47" t="s">
        <v>32</v>
      </c>
      <c r="C6" s="10">
        <v>7251.02</v>
      </c>
      <c r="D6" s="10">
        <v>7251.02</v>
      </c>
      <c r="E6" s="5">
        <v>0</v>
      </c>
      <c r="F6" s="7">
        <v>0</v>
      </c>
      <c r="G6" s="7">
        <v>0</v>
      </c>
      <c r="H6" s="7">
        <v>0</v>
      </c>
    </row>
    <row r="7" spans="1:8" ht="23.25" customHeight="1">
      <c r="A7" s="12">
        <v>2050204</v>
      </c>
      <c r="B7" s="12" t="s">
        <v>108</v>
      </c>
      <c r="C7" s="10">
        <v>7251.02</v>
      </c>
      <c r="D7" s="10">
        <v>7251.02</v>
      </c>
      <c r="E7" s="5">
        <v>0</v>
      </c>
      <c r="F7" s="7">
        <v>0</v>
      </c>
      <c r="G7" s="7">
        <v>0</v>
      </c>
      <c r="H7" s="7">
        <v>0</v>
      </c>
    </row>
    <row r="8" spans="1:8" ht="23.25" customHeight="1">
      <c r="A8" s="12"/>
      <c r="B8" s="13"/>
      <c r="C8" s="7"/>
      <c r="D8" s="7"/>
      <c r="E8" s="5"/>
      <c r="F8" s="7"/>
      <c r="G8" s="7"/>
      <c r="H8" s="7"/>
    </row>
    <row r="9" spans="1:8" ht="23.25" customHeight="1">
      <c r="A9" s="12"/>
      <c r="B9" s="13"/>
      <c r="C9" s="7"/>
      <c r="D9" s="7"/>
      <c r="E9" s="5"/>
      <c r="F9" s="7"/>
      <c r="G9" s="7"/>
      <c r="H9" s="7"/>
    </row>
    <row r="10" spans="1:8" ht="23.25" customHeight="1">
      <c r="A10" s="12"/>
      <c r="B10" s="13"/>
      <c r="C10" s="7"/>
      <c r="D10" s="7"/>
      <c r="E10" s="5"/>
      <c r="F10" s="7"/>
      <c r="G10" s="7"/>
      <c r="H10" s="7"/>
    </row>
    <row r="11" spans="1:8" ht="23.25" customHeight="1">
      <c r="A11" s="12"/>
      <c r="B11" s="12"/>
      <c r="C11" s="7"/>
      <c r="D11" s="5"/>
      <c r="E11" s="5"/>
      <c r="F11" s="7"/>
      <c r="G11" s="7"/>
      <c r="H11" s="7"/>
    </row>
    <row r="12" spans="1:8" ht="23.25" customHeight="1">
      <c r="A12" s="12"/>
      <c r="B12" s="12"/>
      <c r="C12" s="7"/>
      <c r="D12" s="5"/>
      <c r="E12" s="5"/>
      <c r="F12" s="7"/>
      <c r="G12" s="7"/>
      <c r="H12" s="7"/>
    </row>
    <row r="13" spans="1:8" ht="23.25" customHeight="1">
      <c r="A13" s="12"/>
      <c r="B13" s="12"/>
      <c r="C13" s="7"/>
      <c r="D13" s="5"/>
      <c r="E13" s="5"/>
      <c r="F13" s="7"/>
      <c r="G13" s="7"/>
      <c r="H13" s="7"/>
    </row>
    <row r="14" spans="1:8" ht="23.25" customHeight="1">
      <c r="A14" s="12"/>
      <c r="B14" s="12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10"/>
      <c r="D15" s="10"/>
      <c r="E15" s="7"/>
      <c r="F15" s="7"/>
      <c r="G15" s="7"/>
      <c r="H15" s="7"/>
    </row>
    <row r="16" spans="1:8" ht="23.25" customHeight="1">
      <c r="A16" s="12"/>
      <c r="B16" s="12"/>
      <c r="C16" s="7"/>
      <c r="D16" s="7"/>
      <c r="E16" s="7"/>
      <c r="F16" s="7"/>
      <c r="G16" s="7"/>
      <c r="H16" s="7"/>
    </row>
    <row r="17" spans="1:8" ht="23.25" customHeight="1">
      <c r="A17" s="12"/>
      <c r="B17" s="12"/>
      <c r="C17" s="7"/>
      <c r="D17" s="7"/>
      <c r="E17" s="7"/>
      <c r="F17" s="7"/>
      <c r="G17" s="7"/>
      <c r="H17" s="7"/>
    </row>
    <row r="18" spans="1:8" ht="23.25" customHeight="1">
      <c r="A18" s="8"/>
      <c r="B18" s="8"/>
      <c r="C18" s="10"/>
      <c r="D18" s="10"/>
      <c r="E18" s="7"/>
      <c r="F18" s="7"/>
      <c r="G18" s="7"/>
      <c r="H18" s="7"/>
    </row>
    <row r="19" spans="1:8" ht="23.25" customHeight="1">
      <c r="A19" s="12"/>
      <c r="B19" s="12"/>
      <c r="C19" s="7"/>
      <c r="D19" s="7"/>
      <c r="E19" s="7"/>
      <c r="F19" s="7"/>
      <c r="G19" s="7"/>
      <c r="H19" s="7"/>
    </row>
    <row r="20" spans="1:8" ht="23.25" customHeight="1">
      <c r="A20" s="12"/>
      <c r="B20" s="12"/>
      <c r="C20" s="7"/>
      <c r="D20" s="7"/>
      <c r="E20" s="7"/>
      <c r="F20" s="7"/>
      <c r="G20" s="7"/>
      <c r="H20" s="7"/>
    </row>
    <row r="21" spans="1:8" ht="23.25" customHeight="1">
      <c r="A21" s="77" t="s">
        <v>84</v>
      </c>
      <c r="B21" s="78"/>
      <c r="C21" s="11">
        <f aca="true" t="shared" si="0" ref="C21:H21">SUM(C5)</f>
        <v>7251.02</v>
      </c>
      <c r="D21" s="11">
        <f t="shared" si="0"/>
        <v>7251.02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2018-05-08T09:49:29Z</cp:lastPrinted>
  <dcterms:created xsi:type="dcterms:W3CDTF">2006-09-13T11:21:51Z</dcterms:created>
  <dcterms:modified xsi:type="dcterms:W3CDTF">2018-05-08T09:49:47Z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