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10" activeTab="0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<sst xmlns="http://schemas.openxmlformats.org/spreadsheetml/2006/main" count="286" uniqueCount="189">
  <si>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</si>
  <si>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</si>
  <si>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</si>
  <si>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</si>
  <si>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</si>
  <si>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</si>
  <si>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</si>
  <si>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</si>
  <si>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</si>
  <si>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</si>
  <si>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</si>
  <si>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</si>
  <si>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</si>
  <si>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</si>
  <si>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</si>
  <si>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</si>
  <si>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</si>
  <si>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</si>
  <si>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</si>
  <si>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</si>
  <si>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</si>
  <si>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</si>
  <si>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</si>
  <si>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</si>
  <si>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</si>
  <si>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</si>
  <si>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</si>
  <si>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</si>
  <si>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</si>
  <si>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</si>
  <si>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</si>
  <si>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</si>
  <si>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</si>
  <si>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</si>
  <si>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</si>
  <si>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</si>
  <si>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</si>
  <si>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</si>
  <si>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</si>
  <si>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</si>
  <si>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</si>
  <si>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</si>
  <si>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</si>
  <si>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</si>
  <si>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</si>
  <si>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</si>
  <si>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</si>
  <si>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</si>
  <si>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</si>
  <si>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</si>
  <si>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</si>
  <si>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</si>
  <si>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</si>
  <si>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</si>
  <si>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</si>
  <si>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</si>
  <si>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</si>
  <si>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</si>
  <si>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</si>
  <si>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</si>
  <si>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</si>
  <si>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</si>
  <si>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</si>
  <si>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</si>
  <si>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</si>
  <si>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</si>
  <si>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</si>
  <si>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</si>
  <si>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</si>
  <si>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</si>
  <si>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</si>
  <si>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</si>
  <si>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</si>
  <si>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</si>
  <si>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</si>
  <si>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</si>
  <si>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表1：</t>
  </si>
  <si>
    <t>表2：</t>
  </si>
  <si>
    <t>表5：</t>
  </si>
  <si>
    <t>表6：</t>
  </si>
  <si>
    <t>表7：</t>
  </si>
  <si>
    <t>表8：</t>
  </si>
  <si>
    <t>2017年预算数</t>
  </si>
  <si>
    <t>住房公积金</t>
  </si>
  <si>
    <t>财政对失业保险基金补助</t>
  </si>
  <si>
    <t>财政对工伤保险基金补助</t>
  </si>
  <si>
    <t>财政对生育保险基金补助</t>
  </si>
  <si>
    <t>医疗保险</t>
  </si>
  <si>
    <t>事业运行</t>
  </si>
  <si>
    <t>住房公积金</t>
  </si>
  <si>
    <t>机关事业单位养老保险</t>
  </si>
  <si>
    <t>行政事业单位离退休</t>
  </si>
  <si>
    <t>归口管理行政单位离退休</t>
  </si>
  <si>
    <t>机关事业单位基本养老保险缴费支出</t>
  </si>
  <si>
    <t>财政对失业保险基金的补助</t>
  </si>
  <si>
    <t>财政对工伤保险基金的补助</t>
  </si>
  <si>
    <t>财政对生育保险基金的补助</t>
  </si>
  <si>
    <t>医疗卫生与计划生育支出</t>
  </si>
  <si>
    <t>农林水支出</t>
  </si>
  <si>
    <t>农业</t>
  </si>
  <si>
    <t>事业单位医疗</t>
  </si>
  <si>
    <t>财政对其他社会保险基金的补助</t>
  </si>
  <si>
    <t>科技转化与推广服务</t>
  </si>
  <si>
    <t>社会保障和就业支出</t>
  </si>
  <si>
    <t>住房保障支出</t>
  </si>
  <si>
    <t>归口管理行政单位离退休</t>
  </si>
  <si>
    <t>农林水支出</t>
  </si>
  <si>
    <t>农业</t>
  </si>
  <si>
    <t>（八）社会保障与就业</t>
  </si>
  <si>
    <t>（十）医疗卫生</t>
  </si>
  <si>
    <t>十三 农林水事物</t>
  </si>
  <si>
    <t>社会保障与就业</t>
  </si>
  <si>
    <t>十、医疗卫生</t>
  </si>
  <si>
    <t>十三、农林水事物</t>
  </si>
  <si>
    <t>二十、住房保障支出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</si>
  <si>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</si>
  <si>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</si>
  <si>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</si>
  <si>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</si>
  <si>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</si>
  <si>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</si>
  <si>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</si>
  <si>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</si>
  <si>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</si>
  <si>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机关工资福利支出</t>
  </si>
  <si>
    <t>工资福利支出</t>
  </si>
  <si>
    <t>501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</si>
  <si>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</si>
  <si>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</si>
  <si>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</si>
  <si>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</si>
  <si>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</si>
  <si>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</si>
  <si>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</si>
  <si>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</si>
  <si>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</si>
  <si>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</si>
  <si>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</si>
  <si>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</si>
  <si>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其他社会保障缴费</t>
  </si>
  <si>
    <t>住房公积金</t>
  </si>
  <si>
    <t>99</t>
  </si>
  <si>
    <t>其他工资福利支出</t>
  </si>
  <si>
    <t>06</t>
  </si>
  <si>
    <t>伙食补助费</t>
  </si>
  <si>
    <t>502</t>
  </si>
  <si>
    <t>机关商品和服务支出</t>
  </si>
  <si>
    <t>商品和服务支出</t>
  </si>
  <si>
    <t>502</t>
  </si>
  <si>
    <r>
      <t>0</t>
    </r>
    <r>
      <rPr>
        <sz val="10.5"/>
        <color indexed="8"/>
        <rFont val="宋体"/>
        <family val="0"/>
      </rPr>
      <t>1</t>
    </r>
  </si>
  <si>
    <t>办公经费</t>
  </si>
  <si>
    <t>办公费</t>
  </si>
  <si>
    <r>
      <t>0</t>
    </r>
    <r>
      <rPr>
        <sz val="10.5"/>
        <color indexed="8"/>
        <rFont val="宋体"/>
        <family val="0"/>
      </rPr>
      <t>2</t>
    </r>
  </si>
  <si>
    <t>印刷费</t>
  </si>
  <si>
    <t>05</t>
  </si>
  <si>
    <t>水费</t>
  </si>
  <si>
    <r>
      <t>0</t>
    </r>
    <r>
      <rPr>
        <sz val="10.5"/>
        <color indexed="8"/>
        <rFont val="宋体"/>
        <family val="0"/>
      </rPr>
      <t>6</t>
    </r>
  </si>
  <si>
    <t>电费</t>
  </si>
  <si>
    <r>
      <t>0</t>
    </r>
    <r>
      <rPr>
        <sz val="10.5"/>
        <color indexed="8"/>
        <rFont val="宋体"/>
        <family val="0"/>
      </rPr>
      <t>7</t>
    </r>
  </si>
  <si>
    <t>邮电费</t>
  </si>
  <si>
    <r>
      <t>0</t>
    </r>
    <r>
      <rPr>
        <sz val="10.5"/>
        <color indexed="8"/>
        <rFont val="宋体"/>
        <family val="0"/>
      </rPr>
      <t>8</t>
    </r>
  </si>
  <si>
    <t>取暖费</t>
  </si>
  <si>
    <t>差旅费</t>
  </si>
  <si>
    <r>
      <t>2</t>
    </r>
    <r>
      <rPr>
        <sz val="10.5"/>
        <color indexed="8"/>
        <rFont val="宋体"/>
        <family val="0"/>
      </rPr>
      <t>8</t>
    </r>
  </si>
  <si>
    <t>工会经费</t>
  </si>
  <si>
    <r>
      <t>2</t>
    </r>
    <r>
      <rPr>
        <sz val="10.5"/>
        <color indexed="8"/>
        <rFont val="宋体"/>
        <family val="0"/>
      </rPr>
      <t>9</t>
    </r>
  </si>
  <si>
    <t>福利费</t>
  </si>
  <si>
    <r>
      <t>0</t>
    </r>
    <r>
      <rPr>
        <sz val="10.5"/>
        <color indexed="8"/>
        <rFont val="宋体"/>
        <family val="0"/>
      </rPr>
      <t>3</t>
    </r>
  </si>
  <si>
    <t>培训费</t>
  </si>
  <si>
    <r>
      <t>1</t>
    </r>
    <r>
      <rPr>
        <sz val="10.5"/>
        <color indexed="8"/>
        <rFont val="宋体"/>
        <family val="0"/>
      </rPr>
      <t>6</t>
    </r>
  </si>
  <si>
    <t>公务接待费</t>
  </si>
  <si>
    <r>
      <t>1</t>
    </r>
    <r>
      <rPr>
        <sz val="10.5"/>
        <color indexed="8"/>
        <rFont val="宋体"/>
        <family val="0"/>
      </rPr>
      <t>7</t>
    </r>
  </si>
  <si>
    <t>08</t>
  </si>
  <si>
    <t>公务用车运行维护费</t>
  </si>
  <si>
    <t>31</t>
  </si>
  <si>
    <r>
      <t>9</t>
    </r>
    <r>
      <rPr>
        <sz val="10.5"/>
        <color indexed="8"/>
        <rFont val="宋体"/>
        <family val="0"/>
      </rPr>
      <t>9</t>
    </r>
  </si>
  <si>
    <t>其他商品和服务支出</t>
  </si>
  <si>
    <r>
      <t>5</t>
    </r>
    <r>
      <rPr>
        <sz val="11"/>
        <color indexed="8"/>
        <rFont val="宋体"/>
        <family val="0"/>
      </rPr>
      <t>09</t>
    </r>
  </si>
  <si>
    <t>对个人和家庭补助</t>
  </si>
  <si>
    <t>509</t>
  </si>
  <si>
    <t>其他对个人和家庭补助</t>
  </si>
  <si>
    <t>其他对个人和家庭补助支出</t>
  </si>
  <si>
    <t xml:space="preserve"> 2017年预算数</t>
  </si>
  <si>
    <t xml:space="preserve"> 2017年预算执行数</t>
  </si>
  <si>
    <t xml:space="preserve"> 2018年预算数</t>
  </si>
  <si>
    <t>因公出国(境)费</t>
  </si>
  <si>
    <t>注：1.如此表无数据，则以空表形式公开，请不要删除此表；</t>
  </si>
  <si>
    <t>注：山南市农业推广中心2018年无政府性基金预算拨款，故此表无数据</t>
  </si>
  <si>
    <t xml:space="preserve">    2.如此表为空表，请说明原因。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</si>
</sst>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b/>
      <i/>
      <sz val="10.5"/>
      <color indexed="8"/>
      <name val="宋体"/>
      <family val="0"/>
    </font>
    <font>
      <sz val="10.5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sz val="12"/>
      <color indexed="8"/>
      <name val="方正小标宋简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" fillId="32" borderId="9" applyNumberFormat="0" applyFont="0" applyAlignment="0" applyProtection="0"/>
  </cellStyleXfs>
  <cellXfs count="12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2.5">
      <c r="A1" s="16" t="s">
        <v>76</v>
      </c>
      <c r="C1" s="1" t="s">
        <v>0</v>
      </c>
    </row>
    <row r="2" spans="1:6" ht="19.5" thickBot="1">
      <c r="A2" s="78" t="s">
        <v>68</v>
      </c>
      <c r="B2" s="79"/>
      <c r="C2" s="11"/>
      <c r="D2" s="11"/>
      <c r="E2" s="77" t="s">
        <v>67</v>
      </c>
      <c r="F2" s="77"/>
    </row>
    <row r="3" spans="1:6" ht="21" customHeight="1">
      <c r="A3" s="74" t="s">
        <v>1</v>
      </c>
      <c r="B3" s="75"/>
      <c r="C3" s="74" t="s">
        <v>2</v>
      </c>
      <c r="D3" s="76"/>
      <c r="E3" s="76"/>
      <c r="F3" s="75"/>
    </row>
    <row r="4" spans="1:6" ht="13.5">
      <c r="A4" s="7" t="s">
        <v>3</v>
      </c>
      <c r="B4" s="7" t="s">
        <v>4</v>
      </c>
      <c r="C4" s="7" t="s">
        <v>3</v>
      </c>
      <c r="D4" s="7" t="s">
        <v>5</v>
      </c>
      <c r="E4" s="9" t="s">
        <v>6</v>
      </c>
      <c r="F4" s="9" t="s">
        <v>7</v>
      </c>
    </row>
    <row r="5" spans="1:6" ht="33.75" customHeight="1">
      <c r="A5" s="8" t="s">
        <v>8</v>
      </c>
      <c r="B5" s="7">
        <v>1782.84</v>
      </c>
      <c r="C5" s="7" t="s">
        <v>9</v>
      </c>
      <c r="D5" s="7">
        <v>0</v>
      </c>
      <c r="E5" s="7">
        <v>0</v>
      </c>
      <c r="F5" s="7">
        <v>0</v>
      </c>
    </row>
    <row r="6" spans="1:6" ht="33.75" customHeight="1">
      <c r="A6" s="14" t="s">
        <v>10</v>
      </c>
      <c r="B6" s="15">
        <v>1782.84</v>
      </c>
      <c r="C6" s="14" t="s">
        <v>11</v>
      </c>
      <c r="D6" s="7">
        <v>0</v>
      </c>
      <c r="E6" s="7">
        <v>0</v>
      </c>
      <c r="F6" s="7">
        <v>0</v>
      </c>
    </row>
    <row r="7" spans="1:6" ht="33.75" customHeight="1">
      <c r="A7" s="14" t="s">
        <v>12</v>
      </c>
      <c r="B7" s="15">
        <v>0</v>
      </c>
      <c r="C7" s="14" t="s">
        <v>13</v>
      </c>
      <c r="D7" s="7">
        <v>0</v>
      </c>
      <c r="E7" s="7">
        <v>0</v>
      </c>
      <c r="F7" s="7">
        <v>0</v>
      </c>
    </row>
    <row r="8" spans="1:6" ht="33.75" customHeight="1">
      <c r="A8" s="14"/>
      <c r="B8" s="15">
        <v>0</v>
      </c>
      <c r="C8" s="35" t="s">
        <v>108</v>
      </c>
      <c r="D8" s="7">
        <v>196.73</v>
      </c>
      <c r="E8" s="7">
        <v>0</v>
      </c>
      <c r="F8" s="7">
        <v>0</v>
      </c>
    </row>
    <row r="9" spans="1:6" ht="33.75" customHeight="1">
      <c r="A9" s="14" t="s">
        <v>14</v>
      </c>
      <c r="B9" s="15"/>
      <c r="C9" s="35" t="s">
        <v>109</v>
      </c>
      <c r="D9" s="7">
        <v>72.85</v>
      </c>
      <c r="E9" s="7">
        <v>0</v>
      </c>
      <c r="F9" s="7">
        <v>0</v>
      </c>
    </row>
    <row r="10" spans="1:6" ht="33.75" customHeight="1">
      <c r="A10" s="14" t="s">
        <v>10</v>
      </c>
      <c r="B10" s="15"/>
      <c r="C10" s="35" t="s">
        <v>110</v>
      </c>
      <c r="D10" s="7">
        <v>1403.95</v>
      </c>
      <c r="E10" s="7">
        <v>0</v>
      </c>
      <c r="F10" s="7">
        <v>0</v>
      </c>
    </row>
    <row r="11" spans="1:6" ht="33.75" customHeight="1">
      <c r="A11" s="14" t="s">
        <v>12</v>
      </c>
      <c r="B11" s="15">
        <v>0</v>
      </c>
      <c r="C11" s="35" t="s">
        <v>104</v>
      </c>
      <c r="D11" s="7">
        <v>109.31</v>
      </c>
      <c r="E11" s="7">
        <v>0</v>
      </c>
      <c r="F11" s="7">
        <v>0</v>
      </c>
    </row>
    <row r="12" spans="1:6" ht="33.75" customHeight="1">
      <c r="A12" s="15"/>
      <c r="B12" s="15">
        <v>0</v>
      </c>
      <c r="C12" s="14"/>
      <c r="D12" s="7">
        <v>0</v>
      </c>
      <c r="E12" s="7">
        <v>0</v>
      </c>
      <c r="F12" s="7">
        <v>0</v>
      </c>
    </row>
    <row r="13" spans="1:6" ht="33.75" customHeight="1">
      <c r="A13" s="15"/>
      <c r="B13" s="15">
        <v>0</v>
      </c>
      <c r="C13" s="14" t="s">
        <v>16</v>
      </c>
      <c r="D13" s="7">
        <v>0</v>
      </c>
      <c r="E13" s="7">
        <v>0</v>
      </c>
      <c r="F13" s="7">
        <v>0</v>
      </c>
    </row>
    <row r="14" spans="1:6" ht="33.75" customHeight="1">
      <c r="A14" s="15"/>
      <c r="B14" s="15">
        <v>0</v>
      </c>
      <c r="C14" s="15"/>
      <c r="D14" s="7">
        <v>0</v>
      </c>
      <c r="E14" s="7">
        <v>0</v>
      </c>
      <c r="F14" s="7">
        <v>0</v>
      </c>
    </row>
    <row r="15" spans="1:6" ht="33.75" customHeight="1">
      <c r="A15" s="15" t="s">
        <v>17</v>
      </c>
      <c r="B15" s="15">
        <v>1782.84</v>
      </c>
      <c r="C15" s="15" t="s">
        <v>18</v>
      </c>
      <c r="D15" s="7">
        <f>SUM(D5:D14)</f>
        <v>1782.84</v>
      </c>
      <c r="E15" s="7">
        <v>0</v>
      </c>
      <c r="F15" s="7">
        <v>0</v>
      </c>
    </row>
    <row r="16" ht="22.5">
      <c r="A16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5.8515625" style="0" customWidth="1"/>
    <col min="2" max="2" width="21.8515625" style="0" customWidth="1"/>
    <col min="3" max="3" width="13.421875" style="0" customWidth="1"/>
    <col min="4" max="4" width="14.421875" style="0" customWidth="1"/>
    <col min="5" max="5" width="11.421875" style="0" customWidth="1"/>
    <col min="6" max="6" width="12.00390625" style="0" customWidth="1"/>
  </cols>
  <sheetData>
    <row r="1" spans="1:6" ht="36" customHeight="1">
      <c r="A1" s="16" t="s">
        <v>77</v>
      </c>
      <c r="B1" s="12"/>
      <c r="C1" s="13" t="s">
        <v>26</v>
      </c>
      <c r="D1" s="12"/>
      <c r="E1" s="12"/>
      <c r="F1" s="12"/>
    </row>
    <row r="2" spans="1:6" ht="16.5" customHeight="1">
      <c r="A2" s="80" t="s">
        <v>69</v>
      </c>
      <c r="B2" s="81"/>
      <c r="C2" s="81"/>
      <c r="D2" s="81"/>
      <c r="E2" s="81"/>
      <c r="F2" s="81"/>
    </row>
    <row r="3" spans="1:6" ht="45" customHeight="1">
      <c r="A3" s="84" t="s">
        <v>19</v>
      </c>
      <c r="B3" s="84"/>
      <c r="C3" s="84" t="s">
        <v>82</v>
      </c>
      <c r="D3" s="84"/>
      <c r="E3" s="84"/>
      <c r="F3" s="84" t="s">
        <v>20</v>
      </c>
    </row>
    <row r="4" spans="1:6" ht="45" customHeight="1">
      <c r="A4" s="7" t="s">
        <v>21</v>
      </c>
      <c r="B4" s="7" t="s">
        <v>22</v>
      </c>
      <c r="C4" s="7" t="s">
        <v>23</v>
      </c>
      <c r="D4" s="7" t="s">
        <v>24</v>
      </c>
      <c r="E4" s="7" t="s">
        <v>25</v>
      </c>
      <c r="F4" s="84"/>
    </row>
    <row r="5" spans="1:6" ht="45" customHeight="1">
      <c r="A5" s="7">
        <v>20805</v>
      </c>
      <c r="B5" s="7" t="s">
        <v>90</v>
      </c>
      <c r="C5" s="7">
        <v>182.14</v>
      </c>
      <c r="D5" s="7">
        <v>182.14</v>
      </c>
      <c r="E5" s="17">
        <v>0</v>
      </c>
      <c r="F5" s="7"/>
    </row>
    <row r="6" spans="1:6" ht="45" customHeight="1">
      <c r="A6" s="24">
        <v>2080501</v>
      </c>
      <c r="B6" s="24" t="s">
        <v>105</v>
      </c>
      <c r="C6" s="7">
        <v>1.9</v>
      </c>
      <c r="D6" s="7">
        <v>1.9</v>
      </c>
      <c r="E6" s="17">
        <v>0</v>
      </c>
      <c r="F6" s="7"/>
    </row>
    <row r="7" spans="1:6" ht="45" customHeight="1">
      <c r="A7" s="7">
        <v>2082701</v>
      </c>
      <c r="B7" s="7" t="s">
        <v>84</v>
      </c>
      <c r="C7" s="7">
        <v>4.5</v>
      </c>
      <c r="D7" s="7">
        <v>4.5</v>
      </c>
      <c r="E7" s="17">
        <v>0</v>
      </c>
      <c r="F7" s="7"/>
    </row>
    <row r="8" spans="1:6" ht="45" customHeight="1">
      <c r="A8" s="7">
        <v>2082702</v>
      </c>
      <c r="B8" s="7" t="s">
        <v>85</v>
      </c>
      <c r="C8" s="7">
        <v>1.82</v>
      </c>
      <c r="D8" s="7">
        <v>1.82</v>
      </c>
      <c r="E8" s="17">
        <v>0</v>
      </c>
      <c r="F8" s="7"/>
    </row>
    <row r="9" spans="1:6" ht="45" customHeight="1">
      <c r="A9" s="7">
        <v>2082703</v>
      </c>
      <c r="B9" s="7" t="s">
        <v>86</v>
      </c>
      <c r="C9" s="7">
        <v>6.37</v>
      </c>
      <c r="D9" s="7">
        <v>6.37</v>
      </c>
      <c r="E9" s="17">
        <v>0</v>
      </c>
      <c r="F9" s="7"/>
    </row>
    <row r="10" spans="1:6" ht="45" customHeight="1">
      <c r="A10" s="18">
        <v>2101102</v>
      </c>
      <c r="B10" s="7" t="s">
        <v>87</v>
      </c>
      <c r="C10" s="18">
        <v>72.85</v>
      </c>
      <c r="D10" s="18">
        <v>72.85</v>
      </c>
      <c r="E10" s="17">
        <v>0</v>
      </c>
      <c r="F10" s="7"/>
    </row>
    <row r="11" spans="1:6" ht="45" customHeight="1">
      <c r="A11" s="18">
        <v>213</v>
      </c>
      <c r="B11" s="18" t="s">
        <v>106</v>
      </c>
      <c r="C11" s="18">
        <v>1360.75</v>
      </c>
      <c r="D11" s="20">
        <v>1268</v>
      </c>
      <c r="E11" s="20">
        <f>C11-D11</f>
        <v>92.75</v>
      </c>
      <c r="F11" s="7"/>
    </row>
    <row r="12" spans="1:6" ht="45" customHeight="1">
      <c r="A12" s="7">
        <v>21301</v>
      </c>
      <c r="B12" s="7" t="s">
        <v>107</v>
      </c>
      <c r="C12" s="7">
        <v>1360.75</v>
      </c>
      <c r="D12" s="17">
        <v>1268</v>
      </c>
      <c r="E12" s="17">
        <v>92.75</v>
      </c>
      <c r="F12" s="7"/>
    </row>
    <row r="13" spans="1:6" ht="45" customHeight="1">
      <c r="A13" s="7">
        <v>2130104</v>
      </c>
      <c r="B13" s="7" t="s">
        <v>88</v>
      </c>
      <c r="C13" s="17">
        <v>1360.75</v>
      </c>
      <c r="D13" s="17">
        <v>1268</v>
      </c>
      <c r="E13" s="17">
        <v>92.75</v>
      </c>
      <c r="F13" s="7"/>
    </row>
    <row r="14" spans="1:6" ht="45" customHeight="1">
      <c r="A14" s="7">
        <v>2130106</v>
      </c>
      <c r="B14" s="7" t="s">
        <v>102</v>
      </c>
      <c r="C14" s="7">
        <v>43.2</v>
      </c>
      <c r="D14" s="7">
        <v>0</v>
      </c>
      <c r="E14" s="17">
        <v>43.2</v>
      </c>
      <c r="F14" s="7"/>
    </row>
    <row r="15" spans="1:6" ht="45" customHeight="1">
      <c r="A15" s="18">
        <v>2210201</v>
      </c>
      <c r="B15" s="7" t="s">
        <v>89</v>
      </c>
      <c r="C15" s="21">
        <v>109.31</v>
      </c>
      <c r="D15" s="21">
        <v>109.31</v>
      </c>
      <c r="E15" s="17">
        <v>0</v>
      </c>
      <c r="F15" s="7"/>
    </row>
    <row r="16" spans="1:6" ht="45" customHeight="1">
      <c r="A16" s="18" t="s">
        <v>5</v>
      </c>
      <c r="B16" s="18" t="s">
        <v>15</v>
      </c>
      <c r="C16" s="20">
        <f>C5+C6+C7+C8+C9+C10+C11+C14+C15</f>
        <v>1782.84</v>
      </c>
      <c r="D16" s="20">
        <f>D5+D6+D7+D8+D9+D10+D11+D15</f>
        <v>1646.8899999999999</v>
      </c>
      <c r="E16" s="17">
        <f>E13+E14</f>
        <v>135.95</v>
      </c>
      <c r="F16" s="17"/>
    </row>
    <row r="17" spans="1:6" ht="13.5">
      <c r="A17" s="82" t="str">
        <f>C1</f>
        <v>一般公共预算支出表</v>
      </c>
      <c r="B17" s="83"/>
      <c r="C17" s="83"/>
      <c r="D17" s="83"/>
      <c r="E17" s="83"/>
      <c r="F17" s="83"/>
    </row>
  </sheetData>
  <sheetProtection/>
  <mergeCells count="5">
    <mergeCell ref="A2:F2"/>
    <mergeCell ref="A17:F17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28">
      <selection activeCell="N31" sqref="N31"/>
    </sheetView>
  </sheetViews>
  <sheetFormatPr defaultColWidth="9.140625" defaultRowHeight="15"/>
  <cols>
    <col min="1" max="2" width="7.00390625" style="36" customWidth="1"/>
    <col min="3" max="3" width="15.7109375" style="36" customWidth="1"/>
    <col min="4" max="4" width="10.28125" style="36" customWidth="1"/>
    <col min="5" max="5" width="7.421875" style="36" customWidth="1"/>
    <col min="6" max="6" width="7.140625" style="36" customWidth="1"/>
    <col min="7" max="7" width="14.7109375" style="36" customWidth="1"/>
    <col min="8" max="8" width="10.28125" style="36" customWidth="1"/>
    <col min="9" max="9" width="8.00390625" style="36" customWidth="1"/>
    <col min="10" max="10" width="7.8515625" style="36" customWidth="1"/>
  </cols>
  <sheetData>
    <row r="1" spans="1:10" ht="42.75" customHeight="1">
      <c r="A1" s="104" t="s">
        <v>27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2:10" ht="21" customHeight="1">
      <c r="B2" s="37"/>
      <c r="J2" s="38"/>
    </row>
    <row r="3" spans="1:10" s="23" customFormat="1" ht="33" customHeight="1">
      <c r="A3" s="102" t="s">
        <v>115</v>
      </c>
      <c r="B3" s="102"/>
      <c r="C3" s="102"/>
      <c r="D3" s="102"/>
      <c r="E3" s="102" t="s">
        <v>116</v>
      </c>
      <c r="F3" s="102"/>
      <c r="G3" s="102"/>
      <c r="H3" s="102"/>
      <c r="I3" s="102"/>
      <c r="J3" s="102" t="s">
        <v>20</v>
      </c>
    </row>
    <row r="4" spans="1:10" s="23" customFormat="1" ht="30.75" customHeight="1">
      <c r="A4" s="102" t="s">
        <v>21</v>
      </c>
      <c r="B4" s="102"/>
      <c r="C4" s="102" t="s">
        <v>117</v>
      </c>
      <c r="D4" s="102" t="s">
        <v>118</v>
      </c>
      <c r="E4" s="102" t="s">
        <v>119</v>
      </c>
      <c r="F4" s="102"/>
      <c r="G4" s="102" t="s">
        <v>117</v>
      </c>
      <c r="H4" s="105" t="s">
        <v>120</v>
      </c>
      <c r="I4" s="102" t="s">
        <v>121</v>
      </c>
      <c r="J4" s="102"/>
    </row>
    <row r="5" spans="1:10" s="23" customFormat="1" ht="30.75" customHeight="1">
      <c r="A5" s="39" t="s">
        <v>122</v>
      </c>
      <c r="B5" s="40" t="s">
        <v>123</v>
      </c>
      <c r="C5" s="102"/>
      <c r="D5" s="102"/>
      <c r="E5" s="40" t="s">
        <v>122</v>
      </c>
      <c r="F5" s="40" t="s">
        <v>123</v>
      </c>
      <c r="G5" s="102"/>
      <c r="H5" s="106"/>
      <c r="I5" s="102"/>
      <c r="J5" s="40"/>
    </row>
    <row r="6" spans="1:10" ht="45.75" customHeight="1">
      <c r="A6" s="41">
        <v>501</v>
      </c>
      <c r="B6" s="42"/>
      <c r="C6" s="43" t="s">
        <v>124</v>
      </c>
      <c r="D6" s="43">
        <v>1417.26</v>
      </c>
      <c r="E6" s="43">
        <v>301</v>
      </c>
      <c r="F6" s="43"/>
      <c r="G6" s="43" t="s">
        <v>125</v>
      </c>
      <c r="H6" s="43">
        <v>1417.26</v>
      </c>
      <c r="I6" s="43">
        <v>0</v>
      </c>
      <c r="J6" s="43"/>
    </row>
    <row r="7" spans="1:10" ht="45.75" customHeight="1">
      <c r="A7" s="103" t="s">
        <v>126</v>
      </c>
      <c r="B7" s="100" t="s">
        <v>127</v>
      </c>
      <c r="C7" s="97" t="s">
        <v>128</v>
      </c>
      <c r="D7" s="97">
        <v>898.62</v>
      </c>
      <c r="E7" s="97">
        <v>301</v>
      </c>
      <c r="F7" s="42" t="s">
        <v>127</v>
      </c>
      <c r="G7" s="43" t="s">
        <v>129</v>
      </c>
      <c r="H7" s="43">
        <v>229.07</v>
      </c>
      <c r="I7" s="43">
        <v>0</v>
      </c>
      <c r="J7" s="43"/>
    </row>
    <row r="8" spans="1:10" ht="45.75" customHeight="1">
      <c r="A8" s="103"/>
      <c r="B8" s="100"/>
      <c r="C8" s="97"/>
      <c r="D8" s="97"/>
      <c r="E8" s="97"/>
      <c r="F8" s="42" t="s">
        <v>130</v>
      </c>
      <c r="G8" s="43" t="s">
        <v>131</v>
      </c>
      <c r="H8" s="43">
        <v>596.29</v>
      </c>
      <c r="I8" s="43">
        <v>0</v>
      </c>
      <c r="J8" s="43"/>
    </row>
    <row r="9" spans="1:10" ht="45.75" customHeight="1">
      <c r="A9" s="103"/>
      <c r="B9" s="100"/>
      <c r="C9" s="97"/>
      <c r="D9" s="97"/>
      <c r="E9" s="97"/>
      <c r="F9" s="42" t="s">
        <v>132</v>
      </c>
      <c r="G9" s="43" t="s">
        <v>133</v>
      </c>
      <c r="H9" s="43">
        <v>73.26</v>
      </c>
      <c r="I9" s="43">
        <v>0</v>
      </c>
      <c r="J9" s="43"/>
    </row>
    <row r="10" spans="1:10" ht="45.75" customHeight="1">
      <c r="A10" s="98" t="s">
        <v>126</v>
      </c>
      <c r="B10" s="100" t="s">
        <v>130</v>
      </c>
      <c r="C10" s="97" t="s">
        <v>134</v>
      </c>
      <c r="D10" s="97">
        <v>267.68</v>
      </c>
      <c r="E10" s="97">
        <v>301</v>
      </c>
      <c r="F10" s="42" t="s">
        <v>135</v>
      </c>
      <c r="G10" s="43" t="s">
        <v>136</v>
      </c>
      <c r="H10" s="43">
        <v>182.14</v>
      </c>
      <c r="I10" s="43">
        <v>0</v>
      </c>
      <c r="J10" s="43"/>
    </row>
    <row r="11" spans="1:10" ht="45.75" customHeight="1">
      <c r="A11" s="99"/>
      <c r="B11" s="100"/>
      <c r="C11" s="97"/>
      <c r="D11" s="97"/>
      <c r="E11" s="97"/>
      <c r="F11" s="42" t="s">
        <v>137</v>
      </c>
      <c r="G11" s="43" t="s">
        <v>138</v>
      </c>
      <c r="H11" s="43">
        <v>72.85</v>
      </c>
      <c r="I11" s="43">
        <v>0</v>
      </c>
      <c r="J11" s="43"/>
    </row>
    <row r="12" spans="1:10" ht="45.75" customHeight="1">
      <c r="A12" s="99"/>
      <c r="B12" s="100"/>
      <c r="C12" s="97"/>
      <c r="D12" s="97"/>
      <c r="E12" s="97"/>
      <c r="F12" s="44">
        <v>12</v>
      </c>
      <c r="G12" s="43" t="s">
        <v>139</v>
      </c>
      <c r="H12" s="43">
        <v>12.69</v>
      </c>
      <c r="I12" s="43">
        <v>0</v>
      </c>
      <c r="J12" s="43"/>
    </row>
    <row r="13" spans="1:10" ht="45.75" customHeight="1">
      <c r="A13" s="41" t="s">
        <v>126</v>
      </c>
      <c r="B13" s="42" t="s">
        <v>132</v>
      </c>
      <c r="C13" s="43" t="s">
        <v>140</v>
      </c>
      <c r="D13" s="43">
        <v>109.31</v>
      </c>
      <c r="E13" s="43">
        <v>301</v>
      </c>
      <c r="F13" s="42">
        <v>13</v>
      </c>
      <c r="G13" s="43" t="s">
        <v>140</v>
      </c>
      <c r="H13" s="43">
        <v>109.31</v>
      </c>
      <c r="I13" s="43">
        <v>0</v>
      </c>
      <c r="J13" s="43"/>
    </row>
    <row r="14" spans="1:10" ht="45.75" customHeight="1">
      <c r="A14" s="98" t="s">
        <v>126</v>
      </c>
      <c r="B14" s="88" t="s">
        <v>141</v>
      </c>
      <c r="C14" s="91" t="s">
        <v>142</v>
      </c>
      <c r="D14" s="91">
        <v>141.65</v>
      </c>
      <c r="E14" s="91">
        <v>301</v>
      </c>
      <c r="F14" s="42" t="s">
        <v>143</v>
      </c>
      <c r="G14" s="43" t="s">
        <v>144</v>
      </c>
      <c r="H14" s="43">
        <v>30.6</v>
      </c>
      <c r="I14" s="43">
        <v>0</v>
      </c>
      <c r="J14" s="43"/>
    </row>
    <row r="15" spans="1:10" ht="45.75" customHeight="1">
      <c r="A15" s="101"/>
      <c r="B15" s="90"/>
      <c r="C15" s="93"/>
      <c r="D15" s="93"/>
      <c r="E15" s="93"/>
      <c r="F15" s="42" t="s">
        <v>141</v>
      </c>
      <c r="G15" s="43" t="s">
        <v>142</v>
      </c>
      <c r="H15" s="43">
        <v>111.05</v>
      </c>
      <c r="I15" s="43">
        <v>0</v>
      </c>
      <c r="J15" s="43"/>
    </row>
    <row r="16" spans="1:10" ht="45.75" customHeight="1">
      <c r="A16" s="45" t="s">
        <v>145</v>
      </c>
      <c r="B16" s="46"/>
      <c r="C16" s="47" t="s">
        <v>146</v>
      </c>
      <c r="D16" s="47">
        <v>103.84</v>
      </c>
      <c r="E16" s="43">
        <v>302</v>
      </c>
      <c r="F16" s="48"/>
      <c r="G16" s="44" t="s">
        <v>147</v>
      </c>
      <c r="H16" s="48">
        <v>0</v>
      </c>
      <c r="I16" s="48">
        <v>103.84</v>
      </c>
      <c r="J16" s="43"/>
    </row>
    <row r="17" spans="1:10" ht="45.75" customHeight="1">
      <c r="A17" s="85" t="s">
        <v>148</v>
      </c>
      <c r="B17" s="88" t="s">
        <v>149</v>
      </c>
      <c r="C17" s="91" t="s">
        <v>150</v>
      </c>
      <c r="D17" s="91">
        <v>71.25</v>
      </c>
      <c r="E17" s="94">
        <v>302</v>
      </c>
      <c r="F17" s="42" t="s">
        <v>149</v>
      </c>
      <c r="G17" s="49" t="s">
        <v>151</v>
      </c>
      <c r="H17" s="48">
        <v>0</v>
      </c>
      <c r="I17" s="48">
        <v>11.84</v>
      </c>
      <c r="J17" s="43"/>
    </row>
    <row r="18" spans="1:10" ht="45.75" customHeight="1">
      <c r="A18" s="86"/>
      <c r="B18" s="89"/>
      <c r="C18" s="92"/>
      <c r="D18" s="92"/>
      <c r="E18" s="95"/>
      <c r="F18" s="42" t="s">
        <v>152</v>
      </c>
      <c r="G18" s="49" t="s">
        <v>153</v>
      </c>
      <c r="H18" s="48">
        <v>0</v>
      </c>
      <c r="I18" s="48">
        <v>2.24</v>
      </c>
      <c r="J18" s="43"/>
    </row>
    <row r="19" spans="1:10" ht="45.75" customHeight="1">
      <c r="A19" s="86"/>
      <c r="B19" s="89"/>
      <c r="C19" s="92"/>
      <c r="D19" s="92"/>
      <c r="E19" s="95"/>
      <c r="F19" s="42" t="s">
        <v>154</v>
      </c>
      <c r="G19" s="49" t="s">
        <v>155</v>
      </c>
      <c r="H19" s="48">
        <v>0</v>
      </c>
      <c r="I19" s="48">
        <v>1.23</v>
      </c>
      <c r="J19" s="43"/>
    </row>
    <row r="20" spans="1:10" ht="45.75" customHeight="1">
      <c r="A20" s="86"/>
      <c r="B20" s="89"/>
      <c r="C20" s="92"/>
      <c r="D20" s="92"/>
      <c r="E20" s="95"/>
      <c r="F20" s="42" t="s">
        <v>156</v>
      </c>
      <c r="G20" s="49" t="s">
        <v>157</v>
      </c>
      <c r="H20" s="48">
        <v>0</v>
      </c>
      <c r="I20" s="48">
        <v>2.64</v>
      </c>
      <c r="J20" s="43"/>
    </row>
    <row r="21" spans="1:10" ht="45.75" customHeight="1">
      <c r="A21" s="86"/>
      <c r="B21" s="89"/>
      <c r="C21" s="92"/>
      <c r="D21" s="92"/>
      <c r="E21" s="95"/>
      <c r="F21" s="42" t="s">
        <v>158</v>
      </c>
      <c r="G21" s="49" t="s">
        <v>159</v>
      </c>
      <c r="H21" s="48">
        <v>0</v>
      </c>
      <c r="I21" s="48">
        <v>4.92</v>
      </c>
      <c r="J21" s="43"/>
    </row>
    <row r="22" spans="1:10" ht="45.75" customHeight="1">
      <c r="A22" s="86"/>
      <c r="B22" s="89"/>
      <c r="C22" s="92"/>
      <c r="D22" s="92"/>
      <c r="E22" s="95"/>
      <c r="F22" s="42" t="s">
        <v>160</v>
      </c>
      <c r="G22" s="49" t="s">
        <v>161</v>
      </c>
      <c r="H22" s="48">
        <v>0</v>
      </c>
      <c r="I22" s="48">
        <v>2.54</v>
      </c>
      <c r="J22" s="43"/>
    </row>
    <row r="23" spans="1:10" ht="45.75" customHeight="1">
      <c r="A23" s="86"/>
      <c r="B23" s="89"/>
      <c r="C23" s="92"/>
      <c r="D23" s="92"/>
      <c r="E23" s="95"/>
      <c r="F23" s="42">
        <v>11</v>
      </c>
      <c r="G23" s="49" t="s">
        <v>162</v>
      </c>
      <c r="H23" s="48">
        <v>0</v>
      </c>
      <c r="I23" s="48">
        <v>25.38</v>
      </c>
      <c r="J23" s="43"/>
    </row>
    <row r="24" spans="1:10" ht="45.75" customHeight="1">
      <c r="A24" s="86"/>
      <c r="B24" s="89"/>
      <c r="C24" s="92"/>
      <c r="D24" s="92"/>
      <c r="E24" s="95"/>
      <c r="F24" s="42" t="s">
        <v>163</v>
      </c>
      <c r="G24" s="43" t="s">
        <v>164</v>
      </c>
      <c r="H24" s="48">
        <v>0</v>
      </c>
      <c r="I24" s="48">
        <v>20.03</v>
      </c>
      <c r="J24" s="43"/>
    </row>
    <row r="25" spans="1:10" ht="45.75" customHeight="1">
      <c r="A25" s="87"/>
      <c r="B25" s="90"/>
      <c r="C25" s="93"/>
      <c r="D25" s="93"/>
      <c r="E25" s="96"/>
      <c r="F25" s="42" t="s">
        <v>165</v>
      </c>
      <c r="G25" s="43" t="s">
        <v>166</v>
      </c>
      <c r="H25" s="48">
        <v>0</v>
      </c>
      <c r="I25" s="48">
        <v>0.43</v>
      </c>
      <c r="J25" s="43"/>
    </row>
    <row r="26" spans="1:10" ht="45.75" customHeight="1">
      <c r="A26" s="45" t="s">
        <v>148</v>
      </c>
      <c r="B26" s="46" t="s">
        <v>167</v>
      </c>
      <c r="C26" s="47" t="s">
        <v>168</v>
      </c>
      <c r="D26" s="43">
        <v>3.38</v>
      </c>
      <c r="E26" s="47">
        <v>302</v>
      </c>
      <c r="F26" s="42" t="s">
        <v>169</v>
      </c>
      <c r="G26" s="43" t="s">
        <v>168</v>
      </c>
      <c r="H26" s="48">
        <v>0</v>
      </c>
      <c r="I26" s="48">
        <v>3.38</v>
      </c>
      <c r="J26" s="43"/>
    </row>
    <row r="27" spans="1:10" ht="45.75" customHeight="1">
      <c r="A27" s="45" t="s">
        <v>148</v>
      </c>
      <c r="B27" s="46" t="s">
        <v>156</v>
      </c>
      <c r="C27" s="47" t="s">
        <v>170</v>
      </c>
      <c r="D27" s="43">
        <v>2.12</v>
      </c>
      <c r="E27" s="47">
        <v>302</v>
      </c>
      <c r="F27" s="42" t="s">
        <v>171</v>
      </c>
      <c r="G27" s="43" t="s">
        <v>170</v>
      </c>
      <c r="H27" s="48">
        <v>0</v>
      </c>
      <c r="I27" s="48">
        <v>2.12</v>
      </c>
      <c r="J27" s="43"/>
    </row>
    <row r="28" spans="1:10" ht="45.75" customHeight="1">
      <c r="A28" s="45" t="s">
        <v>148</v>
      </c>
      <c r="B28" s="46" t="s">
        <v>172</v>
      </c>
      <c r="C28" s="47" t="s">
        <v>173</v>
      </c>
      <c r="D28" s="43">
        <v>16</v>
      </c>
      <c r="E28" s="47">
        <v>302</v>
      </c>
      <c r="F28" s="42" t="s">
        <v>174</v>
      </c>
      <c r="G28" s="43" t="s">
        <v>173</v>
      </c>
      <c r="H28" s="48">
        <v>0</v>
      </c>
      <c r="I28" s="48">
        <v>16</v>
      </c>
      <c r="J28" s="43"/>
    </row>
    <row r="29" spans="1:10" ht="45.75" customHeight="1">
      <c r="A29" s="45" t="s">
        <v>148</v>
      </c>
      <c r="B29" s="46" t="s">
        <v>175</v>
      </c>
      <c r="C29" s="47" t="s">
        <v>176</v>
      </c>
      <c r="D29" s="43">
        <v>11.09</v>
      </c>
      <c r="E29" s="47">
        <v>302</v>
      </c>
      <c r="F29" s="42" t="s">
        <v>175</v>
      </c>
      <c r="G29" s="43" t="s">
        <v>176</v>
      </c>
      <c r="H29" s="48">
        <v>0</v>
      </c>
      <c r="I29" s="48">
        <v>11.09</v>
      </c>
      <c r="J29" s="43"/>
    </row>
    <row r="30" spans="1:10" ht="45.75" customHeight="1">
      <c r="A30" s="50" t="s">
        <v>177</v>
      </c>
      <c r="B30" s="46"/>
      <c r="C30" s="47" t="s">
        <v>178</v>
      </c>
      <c r="D30" s="47">
        <v>125.79</v>
      </c>
      <c r="E30" s="47">
        <v>303</v>
      </c>
      <c r="F30" s="42"/>
      <c r="G30" s="43" t="s">
        <v>178</v>
      </c>
      <c r="H30" s="43">
        <v>125.79</v>
      </c>
      <c r="I30" s="43">
        <v>0</v>
      </c>
      <c r="J30" s="43"/>
    </row>
    <row r="31" spans="1:10" ht="45.75" customHeight="1">
      <c r="A31" s="45" t="s">
        <v>179</v>
      </c>
      <c r="B31" s="46" t="s">
        <v>175</v>
      </c>
      <c r="C31" s="47" t="s">
        <v>180</v>
      </c>
      <c r="D31" s="47">
        <v>4.2</v>
      </c>
      <c r="E31" s="47">
        <v>303</v>
      </c>
      <c r="F31" s="42" t="s">
        <v>175</v>
      </c>
      <c r="G31" s="43" t="s">
        <v>181</v>
      </c>
      <c r="H31" s="43">
        <v>4.2</v>
      </c>
      <c r="I31" s="43">
        <v>0</v>
      </c>
      <c r="J31" s="43"/>
    </row>
    <row r="32" spans="1:10" ht="45.75" customHeight="1">
      <c r="A32" s="48"/>
      <c r="B32" s="97" t="s">
        <v>5</v>
      </c>
      <c r="C32" s="97"/>
      <c r="D32" s="43">
        <f>D6+D16+D30</f>
        <v>1646.8899999999999</v>
      </c>
      <c r="E32" s="43">
        <v>0</v>
      </c>
      <c r="F32" s="43">
        <v>0</v>
      </c>
      <c r="G32" s="43">
        <v>0</v>
      </c>
      <c r="H32" s="43">
        <f>H6+H30</f>
        <v>1543.05</v>
      </c>
      <c r="I32" s="43">
        <v>103.84</v>
      </c>
      <c r="J32" s="43"/>
    </row>
  </sheetData>
  <sheetProtection/>
  <mergeCells count="32">
    <mergeCell ref="A1:J1"/>
    <mergeCell ref="A3:D3"/>
    <mergeCell ref="E3:I3"/>
    <mergeCell ref="J3:J4"/>
    <mergeCell ref="A4:B4"/>
    <mergeCell ref="C4:C5"/>
    <mergeCell ref="D4:D5"/>
    <mergeCell ref="E4:F4"/>
    <mergeCell ref="G4:G5"/>
    <mergeCell ref="H4:H5"/>
    <mergeCell ref="I4:I5"/>
    <mergeCell ref="A7:A9"/>
    <mergeCell ref="B7:B9"/>
    <mergeCell ref="C7:C9"/>
    <mergeCell ref="D7:D9"/>
    <mergeCell ref="E7:E9"/>
    <mergeCell ref="A10:A12"/>
    <mergeCell ref="B10:B12"/>
    <mergeCell ref="C10:C12"/>
    <mergeCell ref="D10:D12"/>
    <mergeCell ref="E10:E12"/>
    <mergeCell ref="A14:A15"/>
    <mergeCell ref="B14:B15"/>
    <mergeCell ref="C14:C15"/>
    <mergeCell ref="D14:D15"/>
    <mergeCell ref="E14:E15"/>
    <mergeCell ref="A17:A25"/>
    <mergeCell ref="B17:B25"/>
    <mergeCell ref="C17:C25"/>
    <mergeCell ref="D17:D25"/>
    <mergeCell ref="E17:E25"/>
    <mergeCell ref="B32:C3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11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20.25" customHeight="1">
      <c r="A2" s="51"/>
      <c r="B2" s="10"/>
      <c r="C2" s="10"/>
      <c r="D2" s="10"/>
      <c r="E2" s="10"/>
      <c r="F2" s="10"/>
      <c r="G2" s="51"/>
      <c r="H2" s="10"/>
      <c r="I2" s="10"/>
      <c r="J2" s="10"/>
      <c r="K2" s="10"/>
      <c r="L2" s="10"/>
      <c r="M2" s="10"/>
      <c r="N2" s="10"/>
      <c r="O2" s="10"/>
      <c r="P2" s="10"/>
      <c r="Q2" s="81" t="s">
        <v>67</v>
      </c>
      <c r="R2" s="81"/>
    </row>
    <row r="3" spans="1:18" ht="48.75" customHeight="1">
      <c r="A3" s="111" t="s">
        <v>182</v>
      </c>
      <c r="B3" s="111"/>
      <c r="C3" s="111"/>
      <c r="D3" s="111"/>
      <c r="E3" s="111"/>
      <c r="F3" s="111"/>
      <c r="G3" s="111" t="s">
        <v>183</v>
      </c>
      <c r="H3" s="111"/>
      <c r="I3" s="111"/>
      <c r="J3" s="111"/>
      <c r="K3" s="111"/>
      <c r="L3" s="111"/>
      <c r="M3" s="111" t="s">
        <v>184</v>
      </c>
      <c r="N3" s="111"/>
      <c r="O3" s="111"/>
      <c r="P3" s="111"/>
      <c r="Q3" s="111"/>
      <c r="R3" s="111"/>
    </row>
    <row r="4" spans="1:18" ht="48.75" customHeight="1">
      <c r="A4" s="109" t="s">
        <v>5</v>
      </c>
      <c r="B4" s="108" t="s">
        <v>28</v>
      </c>
      <c r="C4" s="109" t="s">
        <v>29</v>
      </c>
      <c r="D4" s="109"/>
      <c r="E4" s="109"/>
      <c r="F4" s="108" t="s">
        <v>30</v>
      </c>
      <c r="G4" s="109" t="s">
        <v>5</v>
      </c>
      <c r="H4" s="108" t="s">
        <v>185</v>
      </c>
      <c r="I4" s="109" t="s">
        <v>29</v>
      </c>
      <c r="J4" s="109"/>
      <c r="K4" s="109"/>
      <c r="L4" s="108" t="s">
        <v>30</v>
      </c>
      <c r="M4" s="109" t="s">
        <v>5</v>
      </c>
      <c r="N4" s="108" t="s">
        <v>28</v>
      </c>
      <c r="O4" s="109" t="s">
        <v>29</v>
      </c>
      <c r="P4" s="109"/>
      <c r="Q4" s="109"/>
      <c r="R4" s="108" t="s">
        <v>30</v>
      </c>
    </row>
    <row r="5" spans="1:18" ht="52.5" customHeight="1">
      <c r="A5" s="109"/>
      <c r="B5" s="108"/>
      <c r="C5" s="52" t="s">
        <v>23</v>
      </c>
      <c r="D5" s="52" t="s">
        <v>31</v>
      </c>
      <c r="E5" s="52" t="s">
        <v>32</v>
      </c>
      <c r="F5" s="108"/>
      <c r="G5" s="109"/>
      <c r="H5" s="108"/>
      <c r="I5" s="52" t="s">
        <v>23</v>
      </c>
      <c r="J5" s="52" t="s">
        <v>31</v>
      </c>
      <c r="K5" s="52" t="s">
        <v>32</v>
      </c>
      <c r="L5" s="108"/>
      <c r="M5" s="109"/>
      <c r="N5" s="108"/>
      <c r="O5" s="52" t="s">
        <v>23</v>
      </c>
      <c r="P5" s="52" t="s">
        <v>31</v>
      </c>
      <c r="Q5" s="52" t="s">
        <v>32</v>
      </c>
      <c r="R5" s="108"/>
    </row>
    <row r="6" spans="1:18" ht="43.5" customHeight="1">
      <c r="A6" s="73">
        <f>F6+E6+D6</f>
        <v>71.9</v>
      </c>
      <c r="B6" s="73">
        <v>0</v>
      </c>
      <c r="C6" s="73">
        <v>71.9</v>
      </c>
      <c r="D6" s="73">
        <v>53.8</v>
      </c>
      <c r="E6" s="73">
        <v>16</v>
      </c>
      <c r="F6" s="53">
        <v>2.1</v>
      </c>
      <c r="G6" s="53">
        <v>75.64</v>
      </c>
      <c r="H6" s="53">
        <v>0</v>
      </c>
      <c r="I6" s="53">
        <v>75.64</v>
      </c>
      <c r="J6" s="53">
        <v>59.26</v>
      </c>
      <c r="K6" s="53">
        <v>15</v>
      </c>
      <c r="L6" s="53">
        <v>1.38</v>
      </c>
      <c r="M6" s="53">
        <v>18.12</v>
      </c>
      <c r="N6" s="53">
        <v>0</v>
      </c>
      <c r="O6" s="53">
        <v>18.12</v>
      </c>
      <c r="P6" s="53">
        <v>0</v>
      </c>
      <c r="Q6" s="53">
        <v>16</v>
      </c>
      <c r="R6" s="53">
        <v>2.12</v>
      </c>
    </row>
    <row r="7" spans="1:18" ht="43.5" customHeight="1">
      <c r="A7" s="5">
        <v>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43.5" customHeight="1">
      <c r="A8" s="5">
        <v>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43.5" customHeight="1">
      <c r="A9" s="5">
        <v>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43.5" customHeight="1">
      <c r="A10" s="5">
        <v>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2" ht="20.25">
      <c r="A11" s="54" t="s">
        <v>186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20.25">
      <c r="A12" s="107" t="s">
        <v>188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</row>
  </sheetData>
  <sheetProtection/>
  <mergeCells count="18">
    <mergeCell ref="A1:R1"/>
    <mergeCell ref="Q2:R2"/>
    <mergeCell ref="A3:F3"/>
    <mergeCell ref="G3:L3"/>
    <mergeCell ref="M3:R3"/>
    <mergeCell ref="B4:B5"/>
    <mergeCell ref="C4:E4"/>
    <mergeCell ref="F4:F5"/>
    <mergeCell ref="G4:G5"/>
    <mergeCell ref="A12:L12"/>
    <mergeCell ref="R4:R5"/>
    <mergeCell ref="H4:H5"/>
    <mergeCell ref="I4:K4"/>
    <mergeCell ref="L4:L5"/>
    <mergeCell ref="M4:M5"/>
    <mergeCell ref="N4:N5"/>
    <mergeCell ref="O4:Q4"/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6">
      <selection activeCell="D25" sqref="D25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6" t="s">
        <v>78</v>
      </c>
      <c r="B1" s="1"/>
      <c r="C1" s="1" t="s">
        <v>33</v>
      </c>
      <c r="D1" s="1"/>
      <c r="E1" s="1"/>
      <c r="F1" s="1"/>
    </row>
    <row r="2" spans="1:6" ht="21" customHeight="1">
      <c r="A2" s="3" t="s">
        <v>70</v>
      </c>
      <c r="E2" s="114" t="s">
        <v>71</v>
      </c>
      <c r="F2" s="114"/>
    </row>
    <row r="3" spans="1:6" ht="27" customHeight="1">
      <c r="A3" s="113" t="s">
        <v>21</v>
      </c>
      <c r="B3" s="113" t="s">
        <v>34</v>
      </c>
      <c r="C3" s="113" t="s">
        <v>35</v>
      </c>
      <c r="D3" s="113" t="s">
        <v>36</v>
      </c>
      <c r="E3" s="113"/>
      <c r="F3" s="113"/>
    </row>
    <row r="4" spans="1:6" ht="27" customHeight="1">
      <c r="A4" s="113"/>
      <c r="B4" s="113"/>
      <c r="C4" s="113"/>
      <c r="D4" s="6" t="s">
        <v>5</v>
      </c>
      <c r="E4" s="6" t="s">
        <v>24</v>
      </c>
      <c r="F4" s="6" t="s">
        <v>25</v>
      </c>
    </row>
    <row r="5" spans="1:6" ht="27" customHeight="1">
      <c r="A5" s="19">
        <v>0</v>
      </c>
      <c r="B5" s="4">
        <v>0</v>
      </c>
      <c r="C5" s="4">
        <v>0</v>
      </c>
      <c r="D5" s="19">
        <v>0</v>
      </c>
      <c r="E5" s="4">
        <v>0</v>
      </c>
      <c r="F5" s="4">
        <v>0</v>
      </c>
    </row>
    <row r="6" spans="1:6" ht="27" customHeight="1">
      <c r="A6" s="19">
        <v>0</v>
      </c>
      <c r="B6" s="4">
        <v>0</v>
      </c>
      <c r="C6" s="4">
        <v>0</v>
      </c>
      <c r="D6" s="19">
        <v>0</v>
      </c>
      <c r="E6" s="4">
        <v>0</v>
      </c>
      <c r="F6" s="4">
        <v>0</v>
      </c>
    </row>
    <row r="7" spans="1:6" ht="27" customHeight="1">
      <c r="A7" s="19">
        <v>0</v>
      </c>
      <c r="B7" s="4">
        <v>0</v>
      </c>
      <c r="C7" s="4">
        <v>0</v>
      </c>
      <c r="D7" s="19">
        <v>0</v>
      </c>
      <c r="E7" s="4">
        <v>0</v>
      </c>
      <c r="F7" s="4">
        <v>0</v>
      </c>
    </row>
    <row r="8" spans="1:6" ht="27" customHeight="1">
      <c r="A8" s="19">
        <v>0</v>
      </c>
      <c r="B8" s="4">
        <v>0</v>
      </c>
      <c r="C8" s="4">
        <v>0</v>
      </c>
      <c r="D8" s="19">
        <v>0</v>
      </c>
      <c r="E8" s="4">
        <v>0</v>
      </c>
      <c r="F8" s="4">
        <v>0</v>
      </c>
    </row>
    <row r="9" spans="1:6" ht="27" customHeight="1">
      <c r="A9" s="19">
        <v>0</v>
      </c>
      <c r="B9" s="4">
        <v>0</v>
      </c>
      <c r="C9" s="4">
        <v>0</v>
      </c>
      <c r="D9" s="19">
        <v>0</v>
      </c>
      <c r="E9" s="4">
        <v>0</v>
      </c>
      <c r="F9" s="4">
        <v>0</v>
      </c>
    </row>
    <row r="10" spans="1:6" ht="27" customHeight="1">
      <c r="A10" s="19">
        <v>0</v>
      </c>
      <c r="B10" s="4">
        <v>0</v>
      </c>
      <c r="C10" s="4">
        <v>0</v>
      </c>
      <c r="D10" s="19">
        <v>0</v>
      </c>
      <c r="E10" s="4">
        <v>0</v>
      </c>
      <c r="F10" s="4">
        <v>0</v>
      </c>
    </row>
    <row r="11" spans="1:6" ht="27" customHeight="1">
      <c r="A11" s="19">
        <v>0</v>
      </c>
      <c r="B11" s="4">
        <v>0</v>
      </c>
      <c r="C11" s="4">
        <v>0</v>
      </c>
      <c r="D11" s="19">
        <v>0</v>
      </c>
      <c r="E11" s="4">
        <v>0</v>
      </c>
      <c r="F11" s="4">
        <v>0</v>
      </c>
    </row>
    <row r="12" spans="1:6" ht="27" customHeight="1">
      <c r="A12" s="19">
        <v>0</v>
      </c>
      <c r="B12" s="4">
        <v>0</v>
      </c>
      <c r="C12" s="4">
        <v>0</v>
      </c>
      <c r="D12" s="19">
        <v>0</v>
      </c>
      <c r="E12" s="4">
        <v>0</v>
      </c>
      <c r="F12" s="4">
        <v>0</v>
      </c>
    </row>
    <row r="13" spans="1:6" ht="27" customHeight="1">
      <c r="A13" s="19">
        <v>0</v>
      </c>
      <c r="B13" s="4">
        <v>0</v>
      </c>
      <c r="C13" s="4">
        <v>0</v>
      </c>
      <c r="D13" s="19">
        <v>0</v>
      </c>
      <c r="E13" s="4">
        <v>0</v>
      </c>
      <c r="F13" s="4">
        <v>0</v>
      </c>
    </row>
    <row r="14" spans="1:6" ht="27" customHeight="1">
      <c r="A14" s="19">
        <v>0</v>
      </c>
      <c r="B14" s="4">
        <v>0</v>
      </c>
      <c r="C14" s="4">
        <v>0</v>
      </c>
      <c r="D14" s="19">
        <v>0</v>
      </c>
      <c r="E14" s="4">
        <v>0</v>
      </c>
      <c r="F14" s="4">
        <v>0</v>
      </c>
    </row>
    <row r="15" spans="1:6" ht="27" customHeight="1">
      <c r="A15" s="19">
        <v>0</v>
      </c>
      <c r="B15" s="4">
        <v>0</v>
      </c>
      <c r="C15" s="4">
        <v>0</v>
      </c>
      <c r="D15" s="19">
        <v>0</v>
      </c>
      <c r="E15" s="4">
        <v>0</v>
      </c>
      <c r="F15" s="4">
        <v>0</v>
      </c>
    </row>
    <row r="16" spans="1:6" ht="27" customHeight="1">
      <c r="A16" s="19">
        <v>0</v>
      </c>
      <c r="B16" s="4">
        <v>0</v>
      </c>
      <c r="C16" s="4">
        <v>0</v>
      </c>
      <c r="D16" s="19">
        <v>0</v>
      </c>
      <c r="E16" s="4">
        <v>0</v>
      </c>
      <c r="F16" s="4">
        <v>0</v>
      </c>
    </row>
    <row r="17" spans="1:6" ht="27" customHeight="1">
      <c r="A17" s="19">
        <v>0</v>
      </c>
      <c r="B17" s="4">
        <v>0</v>
      </c>
      <c r="C17" s="4">
        <v>0</v>
      </c>
      <c r="D17" s="19">
        <v>0</v>
      </c>
      <c r="E17" s="4">
        <v>0</v>
      </c>
      <c r="F17" s="4">
        <v>0</v>
      </c>
    </row>
    <row r="18" spans="1:6" ht="27" customHeight="1">
      <c r="A18" s="19">
        <v>0</v>
      </c>
      <c r="B18" s="4">
        <v>0</v>
      </c>
      <c r="C18" s="4">
        <v>0</v>
      </c>
      <c r="D18" s="19">
        <v>0</v>
      </c>
      <c r="E18" s="4">
        <v>0</v>
      </c>
      <c r="F18" s="4">
        <v>0</v>
      </c>
    </row>
    <row r="19" spans="1:6" ht="27" customHeight="1">
      <c r="A19" s="19">
        <v>0</v>
      </c>
      <c r="B19" s="4">
        <v>0</v>
      </c>
      <c r="C19" s="4">
        <v>0</v>
      </c>
      <c r="D19" s="19">
        <v>0</v>
      </c>
      <c r="E19" s="4">
        <v>0</v>
      </c>
      <c r="F19" s="4">
        <v>0</v>
      </c>
    </row>
    <row r="20" spans="1:6" ht="27" customHeight="1">
      <c r="A20" s="113" t="s">
        <v>5</v>
      </c>
      <c r="B20" s="113"/>
      <c r="C20" s="4"/>
      <c r="D20" s="4"/>
      <c r="E20" s="4"/>
      <c r="F20" s="4"/>
    </row>
    <row r="21" spans="1:6" ht="14.25">
      <c r="A21" s="112" t="s">
        <v>187</v>
      </c>
      <c r="B21" s="112"/>
      <c r="C21" s="112"/>
      <c r="D21" s="112"/>
      <c r="E21" s="112"/>
      <c r="F21" s="112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3">
      <selection activeCell="I16" sqref="I16"/>
    </sheetView>
  </sheetViews>
  <sheetFormatPr defaultColWidth="9.140625" defaultRowHeight="15"/>
  <cols>
    <col min="1" max="1" width="32.8515625" style="0" customWidth="1"/>
    <col min="2" max="2" width="26.421875" style="0" customWidth="1"/>
    <col min="3" max="3" width="26.28125" style="0" customWidth="1"/>
    <col min="4" max="4" width="25.57421875" style="0" customWidth="1"/>
  </cols>
  <sheetData>
    <row r="1" spans="1:4" ht="22.5">
      <c r="A1" s="16" t="s">
        <v>79</v>
      </c>
      <c r="B1" s="1" t="s">
        <v>37</v>
      </c>
      <c r="C1" s="1"/>
      <c r="D1" s="1"/>
    </row>
    <row r="2" spans="1:4" ht="16.5" customHeight="1">
      <c r="A2" s="2"/>
      <c r="D2" t="s">
        <v>72</v>
      </c>
    </row>
    <row r="3" spans="1:4" ht="27.75" customHeight="1">
      <c r="A3" s="84" t="s">
        <v>1</v>
      </c>
      <c r="B3" s="84"/>
      <c r="C3" s="84" t="s">
        <v>2</v>
      </c>
      <c r="D3" s="84"/>
    </row>
    <row r="4" spans="1:4" ht="27.75" customHeight="1">
      <c r="A4" s="7" t="s">
        <v>3</v>
      </c>
      <c r="B4" s="7" t="s">
        <v>4</v>
      </c>
      <c r="C4" s="7" t="s">
        <v>3</v>
      </c>
      <c r="D4" s="7" t="s">
        <v>4</v>
      </c>
    </row>
    <row r="5" spans="1:4" ht="27.75" customHeight="1">
      <c r="A5" s="8" t="s">
        <v>39</v>
      </c>
      <c r="B5" s="15">
        <v>1782.84</v>
      </c>
      <c r="C5" s="8" t="s">
        <v>40</v>
      </c>
      <c r="D5" s="7">
        <v>0</v>
      </c>
    </row>
    <row r="6" spans="1:4" ht="27.75" customHeight="1">
      <c r="A6" s="8" t="s">
        <v>41</v>
      </c>
      <c r="B6" s="15">
        <v>0</v>
      </c>
      <c r="C6" s="8" t="s">
        <v>42</v>
      </c>
      <c r="D6" s="7">
        <v>0</v>
      </c>
    </row>
    <row r="7" spans="1:4" ht="27.75" customHeight="1">
      <c r="A7" s="8" t="s">
        <v>43</v>
      </c>
      <c r="B7" s="15">
        <v>1782.84</v>
      </c>
      <c r="C7" s="8" t="s">
        <v>44</v>
      </c>
      <c r="D7" s="7">
        <v>0</v>
      </c>
    </row>
    <row r="8" spans="1:4" ht="27.75" customHeight="1">
      <c r="A8" s="8" t="s">
        <v>45</v>
      </c>
      <c r="B8" s="7">
        <v>0</v>
      </c>
      <c r="C8" s="8" t="s">
        <v>46</v>
      </c>
      <c r="D8" s="7">
        <v>0</v>
      </c>
    </row>
    <row r="9" spans="1:4" ht="27.75" customHeight="1">
      <c r="A9" s="8" t="s">
        <v>47</v>
      </c>
      <c r="B9" s="7">
        <v>0</v>
      </c>
      <c r="C9" s="8" t="s">
        <v>48</v>
      </c>
      <c r="D9" s="7">
        <v>0</v>
      </c>
    </row>
    <row r="10" spans="1:4" ht="27.75" customHeight="1">
      <c r="A10" s="7"/>
      <c r="B10" s="7"/>
      <c r="C10" s="8" t="s">
        <v>49</v>
      </c>
      <c r="D10" s="7">
        <v>0</v>
      </c>
    </row>
    <row r="11" spans="1:4" ht="27.75" customHeight="1">
      <c r="A11" s="7"/>
      <c r="B11" s="7"/>
      <c r="C11" s="8" t="s">
        <v>111</v>
      </c>
      <c r="D11" s="7">
        <v>196.73</v>
      </c>
    </row>
    <row r="12" spans="1:4" ht="27.75" customHeight="1">
      <c r="A12" s="7"/>
      <c r="B12" s="7"/>
      <c r="C12" s="8" t="s">
        <v>112</v>
      </c>
      <c r="D12" s="7">
        <v>72.85</v>
      </c>
    </row>
    <row r="13" spans="1:4" ht="27.75" customHeight="1">
      <c r="A13" s="7"/>
      <c r="B13" s="7"/>
      <c r="C13" s="9" t="s">
        <v>113</v>
      </c>
      <c r="D13" s="7">
        <v>1403.95</v>
      </c>
    </row>
    <row r="14" spans="1:4" ht="27.75" customHeight="1">
      <c r="A14" s="7"/>
      <c r="B14" s="7"/>
      <c r="C14" s="9" t="s">
        <v>114</v>
      </c>
      <c r="D14" s="7">
        <v>109.31</v>
      </c>
    </row>
    <row r="15" spans="1:4" ht="27.75" customHeight="1">
      <c r="A15" s="7" t="s">
        <v>50</v>
      </c>
      <c r="B15" s="7"/>
      <c r="C15" s="7" t="s">
        <v>51</v>
      </c>
      <c r="D15" s="7"/>
    </row>
    <row r="16" spans="1:4" ht="27.75" customHeight="1">
      <c r="A16" s="8" t="s">
        <v>52</v>
      </c>
      <c r="B16" s="7"/>
      <c r="C16" s="7"/>
      <c r="D16" s="7"/>
    </row>
    <row r="17" spans="1:4" ht="27.75" customHeight="1">
      <c r="A17" s="8" t="s">
        <v>53</v>
      </c>
      <c r="B17" s="8"/>
      <c r="C17" s="8" t="s">
        <v>54</v>
      </c>
      <c r="D17" s="7"/>
    </row>
    <row r="18" spans="1:4" ht="27.75" customHeight="1">
      <c r="A18" s="7" t="s">
        <v>17</v>
      </c>
      <c r="B18" s="7">
        <v>1782.84</v>
      </c>
      <c r="C18" s="7" t="s">
        <v>18</v>
      </c>
      <c r="D18" s="7">
        <f>SUM(D11:D17)</f>
        <v>1782.84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E24" sqref="E24"/>
    </sheetView>
  </sheetViews>
  <sheetFormatPr defaultColWidth="8.8515625" defaultRowHeight="27.75" customHeight="1"/>
  <cols>
    <col min="1" max="1" width="8.8515625" style="68" customWidth="1"/>
    <col min="2" max="2" width="28.7109375" style="68" customWidth="1"/>
    <col min="3" max="3" width="12.57421875" style="68" customWidth="1"/>
    <col min="4" max="5" width="8.8515625" style="68" customWidth="1"/>
    <col min="6" max="6" width="10.57421875" style="68" customWidth="1"/>
    <col min="7" max="16384" width="8.8515625" style="68" customWidth="1"/>
  </cols>
  <sheetData>
    <row r="1" spans="1:12" s="59" customFormat="1" ht="24" customHeight="1">
      <c r="A1" s="26" t="s">
        <v>80</v>
      </c>
      <c r="B1" s="65"/>
      <c r="C1" s="65"/>
      <c r="D1" s="65"/>
      <c r="E1" s="65"/>
      <c r="F1" s="65" t="s">
        <v>55</v>
      </c>
      <c r="G1" s="65"/>
      <c r="H1" s="65"/>
      <c r="I1" s="65"/>
      <c r="J1" s="65"/>
      <c r="K1" s="65"/>
      <c r="L1" s="65"/>
    </row>
    <row r="2" spans="1:12" s="57" customFormat="1" ht="24" customHeight="1">
      <c r="A2" s="27" t="s">
        <v>38</v>
      </c>
      <c r="K2" s="117" t="s">
        <v>67</v>
      </c>
      <c r="L2" s="117"/>
    </row>
    <row r="3" spans="1:12" s="59" customFormat="1" ht="24" customHeight="1">
      <c r="A3" s="115" t="s">
        <v>56</v>
      </c>
      <c r="B3" s="115"/>
      <c r="C3" s="66" t="s">
        <v>5</v>
      </c>
      <c r="D3" s="66" t="s">
        <v>53</v>
      </c>
      <c r="E3" s="66" t="s">
        <v>57</v>
      </c>
      <c r="F3" s="66" t="s">
        <v>73</v>
      </c>
      <c r="G3" s="66" t="s">
        <v>58</v>
      </c>
      <c r="H3" s="66" t="s">
        <v>59</v>
      </c>
      <c r="I3" s="66" t="s">
        <v>60</v>
      </c>
      <c r="J3" s="66" t="s">
        <v>61</v>
      </c>
      <c r="K3" s="66" t="s">
        <v>62</v>
      </c>
      <c r="L3" s="66" t="s">
        <v>52</v>
      </c>
    </row>
    <row r="4" spans="1:12" s="57" customFormat="1" ht="24" customHeight="1">
      <c r="A4" s="22" t="s">
        <v>21</v>
      </c>
      <c r="B4" s="22" t="s">
        <v>22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s="59" customFormat="1" ht="24" customHeight="1">
      <c r="A5" s="24">
        <v>208</v>
      </c>
      <c r="B5" s="24" t="s">
        <v>103</v>
      </c>
      <c r="C5" s="67">
        <v>196.73</v>
      </c>
      <c r="D5" s="29">
        <v>0</v>
      </c>
      <c r="E5" s="24">
        <v>196.73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</row>
    <row r="6" spans="1:12" s="59" customFormat="1" ht="24" customHeight="1">
      <c r="A6" s="24">
        <v>20805</v>
      </c>
      <c r="B6" s="24" t="s">
        <v>91</v>
      </c>
      <c r="C6" s="62">
        <f>C8+C7</f>
        <v>184.04</v>
      </c>
      <c r="D6" s="31">
        <v>0</v>
      </c>
      <c r="E6" s="24">
        <v>184.04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</row>
    <row r="7" spans="1:12" s="59" customFormat="1" ht="24" customHeight="1">
      <c r="A7" s="24">
        <v>2080502</v>
      </c>
      <c r="B7" s="24" t="s">
        <v>92</v>
      </c>
      <c r="C7" s="32">
        <v>1.9</v>
      </c>
      <c r="D7" s="29">
        <v>0</v>
      </c>
      <c r="E7" s="24">
        <v>1.9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</row>
    <row r="8" spans="1:12" s="59" customFormat="1" ht="24" customHeight="1">
      <c r="A8" s="24">
        <v>2080505</v>
      </c>
      <c r="B8" s="25" t="s">
        <v>93</v>
      </c>
      <c r="C8" s="63">
        <v>182.14</v>
      </c>
      <c r="D8" s="29">
        <v>0</v>
      </c>
      <c r="E8" s="24">
        <v>182.14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</row>
    <row r="9" spans="1:12" s="59" customFormat="1" ht="24" customHeight="1">
      <c r="A9" s="24">
        <v>20827</v>
      </c>
      <c r="B9" s="24" t="s">
        <v>101</v>
      </c>
      <c r="C9" s="63">
        <f>C12+C11+C10</f>
        <v>12.69</v>
      </c>
      <c r="D9" s="31">
        <v>0</v>
      </c>
      <c r="E9" s="24">
        <v>12.69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</row>
    <row r="10" spans="1:12" s="59" customFormat="1" ht="24" customHeight="1">
      <c r="A10" s="24">
        <v>2082701</v>
      </c>
      <c r="B10" s="24" t="s">
        <v>94</v>
      </c>
      <c r="C10" s="32">
        <v>4.5</v>
      </c>
      <c r="D10" s="31">
        <v>0</v>
      </c>
      <c r="E10" s="24">
        <v>4.5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</row>
    <row r="11" spans="1:12" s="59" customFormat="1" ht="24" customHeight="1">
      <c r="A11" s="24">
        <v>2082702</v>
      </c>
      <c r="B11" s="24" t="s">
        <v>95</v>
      </c>
      <c r="C11" s="32">
        <v>1.82</v>
      </c>
      <c r="D11" s="29">
        <v>0</v>
      </c>
      <c r="E11" s="24">
        <v>1.82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</row>
    <row r="12" spans="1:12" s="59" customFormat="1" ht="24" customHeight="1">
      <c r="A12" s="24">
        <v>2082703</v>
      </c>
      <c r="B12" s="24" t="s">
        <v>96</v>
      </c>
      <c r="C12" s="32">
        <v>6.37</v>
      </c>
      <c r="D12" s="29">
        <v>0</v>
      </c>
      <c r="E12" s="24">
        <v>6.37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</row>
    <row r="13" spans="1:12" s="59" customFormat="1" ht="24" customHeight="1">
      <c r="A13" s="24">
        <v>210</v>
      </c>
      <c r="B13" s="24" t="s">
        <v>97</v>
      </c>
      <c r="C13" s="32">
        <v>72.85</v>
      </c>
      <c r="D13" s="31">
        <v>0</v>
      </c>
      <c r="E13" s="24">
        <v>72.85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</row>
    <row r="14" spans="1:12" s="59" customFormat="1" ht="24" customHeight="1">
      <c r="A14" s="24">
        <v>2101102</v>
      </c>
      <c r="B14" s="24" t="s">
        <v>100</v>
      </c>
      <c r="C14" s="32">
        <v>72.85</v>
      </c>
      <c r="D14" s="31">
        <v>0</v>
      </c>
      <c r="E14" s="24">
        <v>72.85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</row>
    <row r="15" spans="1:12" s="59" customFormat="1" ht="24" customHeight="1">
      <c r="A15" s="24">
        <v>213</v>
      </c>
      <c r="B15" s="24" t="s">
        <v>98</v>
      </c>
      <c r="C15" s="63">
        <v>1403.95</v>
      </c>
      <c r="D15" s="58">
        <v>0</v>
      </c>
      <c r="E15" s="58">
        <v>135.95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</row>
    <row r="16" spans="1:12" s="59" customFormat="1" ht="24" customHeight="1">
      <c r="A16" s="24">
        <v>21301</v>
      </c>
      <c r="B16" s="24" t="s">
        <v>99</v>
      </c>
      <c r="C16" s="55">
        <v>1403.95</v>
      </c>
      <c r="D16" s="30">
        <v>0</v>
      </c>
      <c r="E16" s="30">
        <v>135.95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</row>
    <row r="17" spans="1:12" s="59" customFormat="1" ht="23.25" customHeight="1">
      <c r="A17" s="62">
        <v>2130104</v>
      </c>
      <c r="B17" s="62" t="s">
        <v>88</v>
      </c>
      <c r="C17" s="58">
        <v>75.9</v>
      </c>
      <c r="D17" s="58">
        <v>0</v>
      </c>
      <c r="E17" s="58">
        <v>75.9</v>
      </c>
      <c r="F17" s="58">
        <v>0</v>
      </c>
      <c r="G17" s="58">
        <v>0</v>
      </c>
      <c r="H17" s="69">
        <v>0</v>
      </c>
      <c r="I17" s="58">
        <v>0</v>
      </c>
      <c r="J17" s="58">
        <v>0</v>
      </c>
      <c r="K17" s="58">
        <v>0</v>
      </c>
      <c r="L17" s="58">
        <v>0</v>
      </c>
    </row>
    <row r="18" spans="1:12" s="57" customFormat="1" ht="23.25" customHeight="1">
      <c r="A18" s="22">
        <v>2130104</v>
      </c>
      <c r="B18" s="22" t="s">
        <v>88</v>
      </c>
      <c r="C18" s="30">
        <v>16.85</v>
      </c>
      <c r="D18" s="30">
        <v>0</v>
      </c>
      <c r="E18" s="30">
        <v>16.85</v>
      </c>
      <c r="F18" s="30">
        <v>0</v>
      </c>
      <c r="G18" s="30">
        <v>0</v>
      </c>
      <c r="H18" s="70">
        <v>0</v>
      </c>
      <c r="I18" s="71">
        <v>0</v>
      </c>
      <c r="J18" s="71">
        <v>0</v>
      </c>
      <c r="K18" s="71">
        <v>0</v>
      </c>
      <c r="L18" s="71">
        <v>0</v>
      </c>
    </row>
    <row r="19" spans="1:12" s="59" customFormat="1" ht="24" customHeight="1">
      <c r="A19" s="24">
        <v>2130106</v>
      </c>
      <c r="B19" s="24" t="s">
        <v>102</v>
      </c>
      <c r="C19" s="63">
        <v>43.2</v>
      </c>
      <c r="D19" s="64">
        <v>0</v>
      </c>
      <c r="E19" s="58">
        <v>43.2</v>
      </c>
      <c r="F19" s="58">
        <v>0</v>
      </c>
      <c r="G19" s="58">
        <v>0</v>
      </c>
      <c r="H19" s="58">
        <v>0</v>
      </c>
      <c r="I19" s="72">
        <v>0</v>
      </c>
      <c r="J19" s="72">
        <v>0</v>
      </c>
      <c r="K19" s="72">
        <v>0</v>
      </c>
      <c r="L19" s="72">
        <v>0</v>
      </c>
    </row>
    <row r="20" spans="1:12" s="59" customFormat="1" ht="24" customHeight="1">
      <c r="A20" s="24">
        <v>221</v>
      </c>
      <c r="B20" s="24" t="s">
        <v>104</v>
      </c>
      <c r="C20" s="55">
        <v>109.31</v>
      </c>
      <c r="D20" s="55">
        <v>109.31</v>
      </c>
      <c r="E20" s="30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</row>
    <row r="21" spans="1:12" s="59" customFormat="1" ht="24" customHeight="1">
      <c r="A21" s="24">
        <v>2210201</v>
      </c>
      <c r="B21" s="24" t="s">
        <v>83</v>
      </c>
      <c r="C21" s="63">
        <v>109.31</v>
      </c>
      <c r="D21" s="63">
        <v>109.31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</row>
    <row r="22" spans="1:12" s="59" customFormat="1" ht="24" customHeight="1">
      <c r="A22" s="116" t="s">
        <v>63</v>
      </c>
      <c r="B22" s="116"/>
      <c r="C22" s="24">
        <f>C5+C13+C15+C20</f>
        <v>1782.84</v>
      </c>
      <c r="D22" s="34">
        <v>0</v>
      </c>
      <c r="E22" s="24">
        <v>1782.84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</row>
    <row r="23" spans="1:5" ht="27.75" customHeight="1">
      <c r="A23" s="28"/>
      <c r="B23" s="28"/>
      <c r="C23" s="28"/>
      <c r="D23" s="28"/>
      <c r="E23" s="28"/>
    </row>
    <row r="24" spans="1:5" ht="27.75" customHeight="1">
      <c r="A24" s="28"/>
      <c r="B24" s="28"/>
      <c r="C24" s="28"/>
      <c r="D24" s="28"/>
      <c r="E24" s="28"/>
    </row>
  </sheetData>
  <sheetProtection/>
  <mergeCells count="3">
    <mergeCell ref="A3:B3"/>
    <mergeCell ref="A22:B22"/>
    <mergeCell ref="K2:L2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6">
      <selection activeCell="D15" sqref="D15"/>
    </sheetView>
  </sheetViews>
  <sheetFormatPr defaultColWidth="8.8515625" defaultRowHeight="15"/>
  <cols>
    <col min="1" max="1" width="12.7109375" style="57" customWidth="1"/>
    <col min="2" max="2" width="30.421875" style="57" customWidth="1"/>
    <col min="3" max="6" width="14.8515625" style="57" customWidth="1"/>
    <col min="7" max="7" width="14.7109375" style="57" customWidth="1"/>
    <col min="8" max="8" width="14.8515625" style="57" customWidth="1"/>
    <col min="9" max="16384" width="8.8515625" style="57" customWidth="1"/>
  </cols>
  <sheetData>
    <row r="1" spans="1:8" ht="27" customHeight="1">
      <c r="A1" s="26" t="s">
        <v>81</v>
      </c>
      <c r="B1" s="119" t="s">
        <v>64</v>
      </c>
      <c r="C1" s="119"/>
      <c r="D1" s="120"/>
      <c r="E1" s="121"/>
      <c r="F1" s="121"/>
      <c r="G1" s="121"/>
      <c r="H1" s="121"/>
    </row>
    <row r="2" spans="1:8" s="59" customFormat="1" ht="20.25" customHeight="1">
      <c r="A2" s="60"/>
      <c r="B2" s="61"/>
      <c r="C2" s="61"/>
      <c r="D2" s="61"/>
      <c r="E2" s="61"/>
      <c r="F2" s="61"/>
      <c r="G2" s="118" t="s">
        <v>67</v>
      </c>
      <c r="H2" s="118"/>
    </row>
    <row r="3" spans="1:8" ht="30.75" customHeight="1">
      <c r="A3" s="84" t="s">
        <v>56</v>
      </c>
      <c r="B3" s="84"/>
      <c r="C3" s="7" t="s">
        <v>5</v>
      </c>
      <c r="D3" s="7" t="s">
        <v>24</v>
      </c>
      <c r="E3" s="7" t="s">
        <v>25</v>
      </c>
      <c r="F3" s="7" t="s">
        <v>65</v>
      </c>
      <c r="G3" s="7" t="s">
        <v>66</v>
      </c>
      <c r="H3" s="7" t="s">
        <v>74</v>
      </c>
    </row>
    <row r="4" spans="1:8" s="59" customFormat="1" ht="23.25" customHeight="1">
      <c r="A4" s="62" t="s">
        <v>21</v>
      </c>
      <c r="B4" s="62" t="s">
        <v>22</v>
      </c>
      <c r="C4" s="62">
        <v>0</v>
      </c>
      <c r="D4" s="62">
        <v>0</v>
      </c>
      <c r="E4" s="58">
        <v>0</v>
      </c>
      <c r="F4" s="58">
        <v>0</v>
      </c>
      <c r="G4" s="58">
        <v>0</v>
      </c>
      <c r="H4" s="58">
        <v>0</v>
      </c>
    </row>
    <row r="5" spans="1:8" s="59" customFormat="1" ht="23.25" customHeight="1">
      <c r="A5" s="22">
        <v>208</v>
      </c>
      <c r="B5" s="22" t="s">
        <v>103</v>
      </c>
      <c r="C5" s="33">
        <v>196.73</v>
      </c>
      <c r="D5" s="33">
        <v>196.73</v>
      </c>
      <c r="E5" s="58">
        <v>0</v>
      </c>
      <c r="F5" s="58">
        <v>0</v>
      </c>
      <c r="G5" s="58">
        <v>0</v>
      </c>
      <c r="H5" s="58">
        <v>0</v>
      </c>
    </row>
    <row r="6" spans="1:8" ht="23.25" customHeight="1">
      <c r="A6" s="22">
        <v>20805</v>
      </c>
      <c r="B6" s="22" t="s">
        <v>91</v>
      </c>
      <c r="C6" s="22">
        <f>C8+C7</f>
        <v>184.04</v>
      </c>
      <c r="D6" s="22">
        <f>D8+D7</f>
        <v>184.04</v>
      </c>
      <c r="E6" s="30">
        <v>0</v>
      </c>
      <c r="F6" s="30">
        <v>0</v>
      </c>
      <c r="G6" s="30">
        <v>0</v>
      </c>
      <c r="H6" s="30">
        <v>0</v>
      </c>
    </row>
    <row r="7" spans="1:8" s="59" customFormat="1" ht="23.25" customHeight="1">
      <c r="A7" s="62">
        <v>2080502</v>
      </c>
      <c r="B7" s="62" t="s">
        <v>92</v>
      </c>
      <c r="C7" s="63">
        <v>1.9</v>
      </c>
      <c r="D7" s="63">
        <v>1.9</v>
      </c>
      <c r="E7" s="58">
        <v>0</v>
      </c>
      <c r="F7" s="58">
        <v>0</v>
      </c>
      <c r="G7" s="58">
        <v>0</v>
      </c>
      <c r="H7" s="58">
        <v>0</v>
      </c>
    </row>
    <row r="8" spans="1:8" ht="23.25" customHeight="1">
      <c r="A8" s="22">
        <v>2080505</v>
      </c>
      <c r="B8" s="7" t="s">
        <v>93</v>
      </c>
      <c r="C8" s="55">
        <v>182.14</v>
      </c>
      <c r="D8" s="55">
        <v>182.14</v>
      </c>
      <c r="E8" s="30">
        <v>0</v>
      </c>
      <c r="F8" s="30">
        <v>0</v>
      </c>
      <c r="G8" s="30">
        <v>0</v>
      </c>
      <c r="H8" s="30">
        <v>0</v>
      </c>
    </row>
    <row r="9" spans="1:8" s="59" customFormat="1" ht="23.25" customHeight="1">
      <c r="A9" s="62">
        <v>20827</v>
      </c>
      <c r="B9" s="62" t="s">
        <v>101</v>
      </c>
      <c r="C9" s="63">
        <f>C12+C11+C10</f>
        <v>12.69</v>
      </c>
      <c r="D9" s="63">
        <f>D12+D11+D10</f>
        <v>12.69</v>
      </c>
      <c r="E9" s="58">
        <v>0</v>
      </c>
      <c r="F9" s="58">
        <v>0</v>
      </c>
      <c r="G9" s="58">
        <v>0</v>
      </c>
      <c r="H9" s="58">
        <v>0</v>
      </c>
    </row>
    <row r="10" spans="1:8" ht="23.25" customHeight="1">
      <c r="A10" s="22">
        <v>2082701</v>
      </c>
      <c r="B10" s="22" t="s">
        <v>94</v>
      </c>
      <c r="C10" s="55">
        <v>4.5</v>
      </c>
      <c r="D10" s="55">
        <v>4.5</v>
      </c>
      <c r="E10" s="30">
        <v>0</v>
      </c>
      <c r="F10" s="30">
        <v>0</v>
      </c>
      <c r="G10" s="30">
        <v>0</v>
      </c>
      <c r="H10" s="30">
        <v>0</v>
      </c>
    </row>
    <row r="11" spans="1:8" s="59" customFormat="1" ht="23.25" customHeight="1">
      <c r="A11" s="62">
        <v>2082702</v>
      </c>
      <c r="B11" s="62" t="s">
        <v>95</v>
      </c>
      <c r="C11" s="63">
        <v>1.82</v>
      </c>
      <c r="D11" s="63">
        <v>1.82</v>
      </c>
      <c r="E11" s="58">
        <v>0</v>
      </c>
      <c r="F11" s="58">
        <v>0</v>
      </c>
      <c r="G11" s="58">
        <v>0</v>
      </c>
      <c r="H11" s="58">
        <v>0</v>
      </c>
    </row>
    <row r="12" spans="1:8" ht="23.25" customHeight="1">
      <c r="A12" s="22">
        <v>2082703</v>
      </c>
      <c r="B12" s="22" t="s">
        <v>96</v>
      </c>
      <c r="C12" s="55">
        <v>6.37</v>
      </c>
      <c r="D12" s="55">
        <v>6.37</v>
      </c>
      <c r="E12" s="30">
        <v>0</v>
      </c>
      <c r="F12" s="30">
        <v>0</v>
      </c>
      <c r="G12" s="30">
        <v>0</v>
      </c>
      <c r="H12" s="30">
        <v>0</v>
      </c>
    </row>
    <row r="13" spans="1:8" s="59" customFormat="1" ht="23.25" customHeight="1">
      <c r="A13" s="62">
        <v>210</v>
      </c>
      <c r="B13" s="62" t="s">
        <v>97</v>
      </c>
      <c r="C13" s="63">
        <v>72.85</v>
      </c>
      <c r="D13" s="63">
        <v>72.85</v>
      </c>
      <c r="E13" s="58">
        <v>0</v>
      </c>
      <c r="F13" s="58">
        <v>0</v>
      </c>
      <c r="G13" s="58">
        <v>0</v>
      </c>
      <c r="H13" s="58">
        <v>0</v>
      </c>
    </row>
    <row r="14" spans="1:8" ht="23.25" customHeight="1">
      <c r="A14" s="22">
        <v>2101102</v>
      </c>
      <c r="B14" s="22" t="s">
        <v>100</v>
      </c>
      <c r="C14" s="55">
        <v>72.85</v>
      </c>
      <c r="D14" s="55">
        <v>72.85</v>
      </c>
      <c r="E14" s="30">
        <v>0</v>
      </c>
      <c r="F14" s="30">
        <v>0</v>
      </c>
      <c r="G14" s="30">
        <v>0</v>
      </c>
      <c r="H14" s="30">
        <v>0</v>
      </c>
    </row>
    <row r="15" spans="1:8" s="59" customFormat="1" ht="23.25" customHeight="1">
      <c r="A15" s="62">
        <v>213</v>
      </c>
      <c r="B15" s="62" t="s">
        <v>98</v>
      </c>
      <c r="C15" s="63">
        <v>1403.95</v>
      </c>
      <c r="D15" s="58">
        <v>1268</v>
      </c>
      <c r="E15" s="58">
        <v>135.95</v>
      </c>
      <c r="F15" s="58">
        <v>0</v>
      </c>
      <c r="G15" s="58">
        <v>0</v>
      </c>
      <c r="H15" s="58">
        <v>0</v>
      </c>
    </row>
    <row r="16" spans="1:8" ht="23.25" customHeight="1">
      <c r="A16" s="22">
        <v>21301</v>
      </c>
      <c r="B16" s="22" t="s">
        <v>99</v>
      </c>
      <c r="C16" s="55">
        <v>1403.95</v>
      </c>
      <c r="D16" s="30">
        <v>1268</v>
      </c>
      <c r="E16" s="30">
        <v>135.95</v>
      </c>
      <c r="F16" s="30">
        <v>0</v>
      </c>
      <c r="G16" s="30">
        <v>0</v>
      </c>
      <c r="H16" s="30">
        <v>0</v>
      </c>
    </row>
    <row r="17" spans="1:8" s="59" customFormat="1" ht="23.25" customHeight="1">
      <c r="A17" s="62">
        <v>2130104</v>
      </c>
      <c r="B17" s="62" t="s">
        <v>88</v>
      </c>
      <c r="C17" s="58">
        <v>75.9</v>
      </c>
      <c r="D17" s="58">
        <v>0</v>
      </c>
      <c r="E17" s="58">
        <v>75.9</v>
      </c>
      <c r="F17" s="58">
        <v>0</v>
      </c>
      <c r="G17" s="58">
        <v>0</v>
      </c>
      <c r="H17" s="58">
        <v>0</v>
      </c>
    </row>
    <row r="18" spans="1:8" ht="23.25" customHeight="1">
      <c r="A18" s="22">
        <v>2130104</v>
      </c>
      <c r="B18" s="22" t="s">
        <v>88</v>
      </c>
      <c r="C18" s="30">
        <v>16.85</v>
      </c>
      <c r="D18" s="30">
        <v>0</v>
      </c>
      <c r="E18" s="30">
        <v>16.85</v>
      </c>
      <c r="F18" s="30">
        <v>0</v>
      </c>
      <c r="G18" s="30">
        <v>0</v>
      </c>
      <c r="H18" s="30">
        <v>0</v>
      </c>
    </row>
    <row r="19" spans="1:8" s="59" customFormat="1" ht="23.25" customHeight="1">
      <c r="A19" s="62">
        <v>2130106</v>
      </c>
      <c r="B19" s="62" t="s">
        <v>102</v>
      </c>
      <c r="C19" s="63">
        <v>43.2</v>
      </c>
      <c r="D19" s="64">
        <v>0</v>
      </c>
      <c r="E19" s="58">
        <v>43.2</v>
      </c>
      <c r="F19" s="58">
        <v>0</v>
      </c>
      <c r="G19" s="58">
        <v>0</v>
      </c>
      <c r="H19" s="58">
        <v>0</v>
      </c>
    </row>
    <row r="20" spans="1:8" ht="23.25" customHeight="1">
      <c r="A20" s="22">
        <v>221</v>
      </c>
      <c r="B20" s="22" t="s">
        <v>104</v>
      </c>
      <c r="C20" s="55">
        <v>109.31</v>
      </c>
      <c r="D20" s="55">
        <v>109.31</v>
      </c>
      <c r="E20" s="30">
        <v>0</v>
      </c>
      <c r="F20" s="30">
        <v>0</v>
      </c>
      <c r="G20" s="30">
        <v>0</v>
      </c>
      <c r="H20" s="30">
        <v>0</v>
      </c>
    </row>
    <row r="21" spans="1:8" s="59" customFormat="1" ht="23.25" customHeight="1">
      <c r="A21" s="62">
        <v>2210201</v>
      </c>
      <c r="B21" s="62" t="s">
        <v>83</v>
      </c>
      <c r="C21" s="63">
        <v>109.31</v>
      </c>
      <c r="D21" s="63">
        <v>109.31</v>
      </c>
      <c r="E21" s="58">
        <v>0</v>
      </c>
      <c r="F21" s="58">
        <v>0</v>
      </c>
      <c r="G21" s="58">
        <v>0</v>
      </c>
      <c r="H21" s="58">
        <v>0</v>
      </c>
    </row>
    <row r="22" spans="1:8" ht="23.25" customHeight="1">
      <c r="A22" s="22" t="s">
        <v>63</v>
      </c>
      <c r="B22" s="22"/>
      <c r="C22" s="55">
        <f>C5+C14+C15+C20</f>
        <v>1782.84</v>
      </c>
      <c r="D22" s="56">
        <f>D5+D13+D15+D20</f>
        <v>1646.8899999999999</v>
      </c>
      <c r="E22" s="30">
        <v>135.95</v>
      </c>
      <c r="F22" s="30">
        <v>0</v>
      </c>
      <c r="G22" s="30">
        <v>0</v>
      </c>
      <c r="H22" s="30">
        <v>0</v>
      </c>
    </row>
  </sheetData>
  <sheetProtection/>
  <mergeCells count="3">
    <mergeCell ref="A3:B3"/>
    <mergeCell ref="G2:H2"/>
    <mergeCell ref="B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2018-02-06T11:11:46Z</cp:lastPrinted>
  <dcterms:created xsi:type="dcterms:W3CDTF">2006-09-13T11:21:51Z</dcterms:created>
  <dcterms:modified xsi:type="dcterms:W3CDTF">2018-02-08T08:58:55Z</dcterms:modified>
  <cp:category/>
  <cp:version/>
  <cp:contentType/>
  <cp:contentStatus/>
</cp:coreProperties>
</file>