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<sst xmlns="http://schemas.openxmlformats.org/spreadsheetml/2006/main" count="318" uniqueCount="201">
  <si>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</si>
  <si>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</si>
  <si>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</si>
  <si>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</si>
  <si>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</si>
  <si>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</si>
  <si>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</si>
  <si>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</si>
  <si>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</si>
  <si>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</si>
  <si>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</si>
  <si>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</si>
  <si>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</si>
  <si>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</si>
  <si>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</si>
  <si>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</si>
  <si>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</si>
  <si>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</si>
  <si>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</si>
  <si>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</si>
  <si>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</si>
  <si>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</si>
  <si>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</si>
  <si>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</si>
  <si>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</si>
  <si>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</si>
  <si>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</si>
  <si>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</si>
  <si>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</si>
  <si>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</si>
  <si>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</si>
  <si>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</si>
  <si>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人员经费</t>
  </si>
  <si>
    <t>公用经费</t>
  </si>
  <si>
    <t>工资福利支出</t>
  </si>
  <si>
    <t>基本工资</t>
  </si>
  <si>
    <t>奖金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</si>
  <si>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</si>
  <si>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</si>
  <si>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</si>
  <si>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</si>
  <si>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</si>
  <si>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</si>
  <si>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</si>
  <si>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</si>
  <si>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</si>
  <si>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</si>
  <si>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</si>
  <si>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</si>
  <si>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</si>
  <si>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</si>
  <si>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</si>
  <si>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</si>
  <si>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</si>
  <si>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</si>
  <si>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</si>
  <si>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</si>
  <si>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</si>
  <si>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</si>
  <si>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</si>
  <si>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</si>
  <si>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</si>
  <si>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</si>
  <si>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</si>
  <si>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</si>
  <si>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</si>
  <si>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</si>
  <si>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</si>
  <si>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</si>
  <si>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</si>
  <si>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</si>
  <si>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</si>
  <si>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</si>
  <si>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</si>
  <si>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</si>
  <si>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</si>
  <si>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</si>
  <si>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</si>
  <si>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</si>
  <si>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</si>
  <si>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</si>
  <si>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</si>
  <si>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</si>
  <si>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</si>
  <si>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</si>
  <si>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表1：</t>
  </si>
  <si>
    <t>表2：</t>
  </si>
  <si>
    <t>表5：</t>
  </si>
  <si>
    <t>表6：</t>
  </si>
  <si>
    <t>表7：</t>
  </si>
  <si>
    <t>表8：</t>
  </si>
  <si>
    <t>群众团体事务</t>
  </si>
  <si>
    <t>行政运行</t>
  </si>
  <si>
    <t>其他群众团体事务支出</t>
  </si>
  <si>
    <t>财政对工伤保险基金的补助</t>
  </si>
  <si>
    <t>财政对生育保险基金的补助</t>
  </si>
  <si>
    <t>未归口管理的行政单位离退休</t>
  </si>
  <si>
    <t>医疗卫生与计划生育支出</t>
  </si>
  <si>
    <t>住房保障支出</t>
  </si>
  <si>
    <t>住房改革支出</t>
  </si>
  <si>
    <t>住房公积金</t>
  </si>
  <si>
    <t>公务员医疗补助</t>
  </si>
  <si>
    <t>财政对失业保险基金的补助</t>
  </si>
  <si>
    <t>行政单位医疗</t>
  </si>
  <si>
    <t>无</t>
  </si>
  <si>
    <t>无</t>
  </si>
  <si>
    <t>二十、住房保障支出</t>
  </si>
  <si>
    <t>群众团体事务</t>
  </si>
  <si>
    <t>其他群众团体事务支出</t>
  </si>
  <si>
    <t>社会保障和就业指出</t>
  </si>
  <si>
    <t>财政对工伤保险基金的补助</t>
  </si>
  <si>
    <t>财政对生育保险基金的补助</t>
  </si>
  <si>
    <t>未归口管理的行政单位离退休</t>
  </si>
  <si>
    <t>机关事业单位单位基本养老保险缴费支出</t>
  </si>
  <si>
    <t>医疗卫生与计划生育支出</t>
  </si>
  <si>
    <t>行政单位医疗</t>
  </si>
  <si>
    <t>住房保障支出</t>
  </si>
  <si>
    <t>住房改革支出</t>
  </si>
  <si>
    <t>住房公积金</t>
  </si>
  <si>
    <t>社会保障和就业支出</t>
  </si>
  <si>
    <t>机关事业单位单位基本养老保险缴费支出</t>
  </si>
  <si>
    <t>（八）社会保障与就业支出</t>
  </si>
  <si>
    <t>（九）卫生健康支出</t>
  </si>
  <si>
    <t>（十九）住房保障支出</t>
  </si>
  <si>
    <t>2019年预算数</t>
  </si>
  <si>
    <t>八、社会保障与就业支出</t>
  </si>
  <si>
    <t>十、卫生健康支出</t>
  </si>
  <si>
    <t>未归口管理的行政单位离退休</t>
  </si>
  <si>
    <t>表3:</t>
  </si>
  <si>
    <t>单位：万元</t>
  </si>
  <si>
    <t>政府预算经济分类</t>
  </si>
  <si>
    <t>部门预算经济分类</t>
  </si>
  <si>
    <t>类</t>
  </si>
  <si>
    <t>款</t>
  </si>
  <si>
    <t>机关工资福利支出</t>
  </si>
  <si>
    <t>01</t>
  </si>
  <si>
    <t>工资奖金津补贴</t>
  </si>
  <si>
    <t>02</t>
  </si>
  <si>
    <t>津贴补贴</t>
  </si>
  <si>
    <t>03</t>
  </si>
  <si>
    <t>社会保障缴费</t>
  </si>
  <si>
    <t>08</t>
  </si>
  <si>
    <t>机关事业单位基本养老保险缴费</t>
  </si>
  <si>
    <t>09</t>
  </si>
  <si>
    <t>职业年金缴费</t>
  </si>
  <si>
    <t>职工基本医疗保险缴费</t>
  </si>
  <si>
    <t>公务员医疗补助缴费</t>
  </si>
  <si>
    <t>其他社会保障缴费</t>
  </si>
  <si>
    <t>住房公积金</t>
  </si>
  <si>
    <t>99</t>
  </si>
  <si>
    <t>其他工资福利支出</t>
  </si>
  <si>
    <t>06</t>
  </si>
  <si>
    <t>伙食补助</t>
  </si>
  <si>
    <t>14</t>
  </si>
  <si>
    <t>医疗费</t>
  </si>
  <si>
    <t>机关商品和服务支出</t>
  </si>
  <si>
    <t>商品和服务支出</t>
  </si>
  <si>
    <t xml:space="preserve"> 办公经费</t>
  </si>
  <si>
    <t xml:space="preserve"> 办公费
</t>
  </si>
  <si>
    <t xml:space="preserve"> 印刷费
</t>
  </si>
  <si>
    <t>04</t>
  </si>
  <si>
    <t xml:space="preserve"> 手续费
</t>
  </si>
  <si>
    <t>05</t>
  </si>
  <si>
    <t xml:space="preserve"> 水费
</t>
  </si>
  <si>
    <t xml:space="preserve"> 电费
</t>
  </si>
  <si>
    <t>07</t>
  </si>
  <si>
    <t xml:space="preserve"> 邮电费
</t>
  </si>
  <si>
    <t xml:space="preserve"> 取暖费
</t>
  </si>
  <si>
    <t xml:space="preserve"> 物业管理费
</t>
  </si>
  <si>
    <t>11</t>
  </si>
  <si>
    <t xml:space="preserve"> 差旅费
</t>
  </si>
  <si>
    <t xml:space="preserve"> 租赁费
</t>
  </si>
  <si>
    <t>28</t>
  </si>
  <si>
    <t xml:space="preserve"> 工会经费
</t>
  </si>
  <si>
    <t>29</t>
  </si>
  <si>
    <t xml:space="preserve"> 福利费
</t>
  </si>
  <si>
    <t>39</t>
  </si>
  <si>
    <t xml:space="preserve"> 其他交通费用
</t>
  </si>
  <si>
    <t>40</t>
  </si>
  <si>
    <t xml:space="preserve"> 税金及附加费用
</t>
  </si>
  <si>
    <t xml:space="preserve"> 会议费</t>
  </si>
  <si>
    <t>15</t>
  </si>
  <si>
    <t xml:space="preserve"> 培训费</t>
  </si>
  <si>
    <t>16</t>
  </si>
  <si>
    <t xml:space="preserve"> 公务接待费</t>
  </si>
  <si>
    <t>17</t>
  </si>
  <si>
    <t xml:space="preserve"> 因公出国（境）费用</t>
  </si>
  <si>
    <t>12</t>
  </si>
  <si>
    <t xml:space="preserve"> 公务用车运行维护费</t>
  </si>
  <si>
    <t>31</t>
  </si>
  <si>
    <t xml:space="preserve"> 维修(护)费</t>
  </si>
  <si>
    <t>13</t>
  </si>
  <si>
    <t xml:space="preserve"> 其他商品和服务支出</t>
  </si>
  <si>
    <t>对个人和家庭的补助</t>
  </si>
  <si>
    <t xml:space="preserve"> 其他对个人和家庭的补助</t>
  </si>
  <si>
    <t>一般公共预算“三公”经费支出表</t>
  </si>
  <si>
    <t>表4:</t>
  </si>
  <si>
    <t xml:space="preserve"> 2018年预算数</t>
  </si>
  <si>
    <t xml:space="preserve"> 2018年预算执行数</t>
  </si>
  <si>
    <t xml:space="preserve"> 2019年预算数</t>
  </si>
  <si>
    <t>行政事业单位医疗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</si>
</sst>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0_);\(0\)"/>
    <numFmt numFmtId="186" formatCode="0.00_);\(0.00\)"/>
    <numFmt numFmtId="187" formatCode="0.00_ "/>
  </numFmts>
  <fonts count="31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0"/>
    </font>
    <font>
      <sz val="14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50"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justify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1" fillId="0" borderId="10" xfId="0" applyNumberFormat="1" applyFont="1" applyBorder="1" applyAlignment="1">
      <alignment horizontal="center" vertical="center" wrapText="1"/>
    </xf>
    <xf numFmtId="186" fontId="21" fillId="0" borderId="10" xfId="0" applyNumberFormat="1" applyFont="1" applyBorder="1" applyAlignment="1">
      <alignment horizontal="center" vertical="center" wrapText="1"/>
    </xf>
    <xf numFmtId="186" fontId="0" fillId="0" borderId="0" xfId="0" applyNumberFormat="1" applyAlignment="1">
      <alignment vertical="center"/>
    </xf>
    <xf numFmtId="0" fontId="2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6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right" vertical="center" wrapText="1"/>
    </xf>
    <xf numFmtId="187" fontId="11" fillId="0" borderId="10" xfId="0" applyNumberFormat="1" applyFont="1" applyBorder="1" applyAlignment="1">
      <alignment horizontal="right" vertical="center" wrapText="1"/>
    </xf>
    <xf numFmtId="187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187" fontId="11" fillId="0" borderId="13" xfId="0" applyNumberFormat="1" applyFont="1" applyFill="1" applyBorder="1" applyAlignment="1">
      <alignment horizontal="right" vertical="center"/>
    </xf>
    <xf numFmtId="49" fontId="28" fillId="0" borderId="14" xfId="0" applyNumberFormat="1" applyFont="1" applyFill="1" applyBorder="1" applyAlignment="1">
      <alignment horizontal="left" vertical="center" wrapText="1"/>
    </xf>
    <xf numFmtId="187" fontId="11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/>
    </xf>
    <xf numFmtId="187" fontId="0" fillId="0" borderId="13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 wrapText="1"/>
    </xf>
    <xf numFmtId="187" fontId="0" fillId="0" borderId="13" xfId="0" applyNumberFormat="1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187" fontId="11" fillId="0" borderId="0" xfId="0" applyNumberFormat="1" applyFont="1" applyAlignment="1">
      <alignment horizontal="right" vertical="center"/>
    </xf>
    <xf numFmtId="49" fontId="11" fillId="0" borderId="14" xfId="0" applyNumberFormat="1" applyFont="1" applyFill="1" applyBorder="1" applyAlignment="1">
      <alignment horizontal="left" vertical="center" wrapText="1"/>
    </xf>
    <xf numFmtId="187" fontId="11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187" fontId="0" fillId="0" borderId="16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left" vertical="center" wrapText="1"/>
    </xf>
    <xf numFmtId="187" fontId="0" fillId="0" borderId="12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187" fontId="11" fillId="0" borderId="10" xfId="0" applyNumberFormat="1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87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30" fillId="0" borderId="19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right" vertical="center"/>
    </xf>
    <xf numFmtId="0" fontId="24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26" xfId="0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left" vertical="center" wrapText="1"/>
    </xf>
    <xf numFmtId="49" fontId="0" fillId="0" borderId="22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187" fontId="0" fillId="0" borderId="20" xfId="0" applyNumberFormat="1" applyFont="1" applyBorder="1" applyAlignment="1">
      <alignment horizontal="right" vertical="center" wrapText="1"/>
    </xf>
    <xf numFmtId="0" fontId="0" fillId="0" borderId="21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7" fontId="0" fillId="0" borderId="21" xfId="0" applyNumberFormat="1" applyFont="1" applyBorder="1" applyAlignment="1">
      <alignment horizontal="right" vertical="center" wrapText="1"/>
    </xf>
    <xf numFmtId="187" fontId="0" fillId="0" borderId="22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B18" sqref="B18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2.5">
      <c r="A1" s="17" t="s">
        <v>85</v>
      </c>
      <c r="C1" s="1" t="s">
        <v>0</v>
      </c>
    </row>
    <row r="2" spans="1:6" ht="19.5" thickBot="1">
      <c r="A2" s="100" t="s">
        <v>77</v>
      </c>
      <c r="B2" s="101"/>
      <c r="C2" s="11"/>
      <c r="D2" s="11"/>
      <c r="E2" s="99" t="s">
        <v>76</v>
      </c>
      <c r="F2" s="99"/>
    </row>
    <row r="3" spans="1:6" ht="21" customHeight="1">
      <c r="A3" s="96" t="s">
        <v>1</v>
      </c>
      <c r="B3" s="97"/>
      <c r="C3" s="96" t="s">
        <v>2</v>
      </c>
      <c r="D3" s="98"/>
      <c r="E3" s="98"/>
      <c r="F3" s="97"/>
    </row>
    <row r="4" spans="1:6" ht="13.5">
      <c r="A4" s="8" t="s">
        <v>3</v>
      </c>
      <c r="B4" s="8" t="s">
        <v>4</v>
      </c>
      <c r="C4" s="8" t="s">
        <v>3</v>
      </c>
      <c r="D4" s="8" t="s">
        <v>5</v>
      </c>
      <c r="E4" s="10" t="s">
        <v>6</v>
      </c>
      <c r="F4" s="10" t="s">
        <v>7</v>
      </c>
    </row>
    <row r="5" spans="1:6" ht="33.75" customHeight="1">
      <c r="A5" s="9" t="s">
        <v>8</v>
      </c>
      <c r="B5" s="8">
        <v>593.39</v>
      </c>
      <c r="C5" s="8" t="s">
        <v>9</v>
      </c>
      <c r="D5" s="8"/>
      <c r="E5" s="8">
        <v>593.39</v>
      </c>
      <c r="F5" s="8"/>
    </row>
    <row r="6" spans="1:6" ht="33.75" customHeight="1">
      <c r="A6" s="14" t="s">
        <v>10</v>
      </c>
      <c r="B6" s="15">
        <v>593.39</v>
      </c>
      <c r="C6" s="14" t="s">
        <v>11</v>
      </c>
      <c r="D6" s="8"/>
      <c r="E6" s="8">
        <v>518.16</v>
      </c>
      <c r="F6" s="8"/>
    </row>
    <row r="7" spans="1:6" ht="33.75" customHeight="1">
      <c r="A7" s="14" t="s">
        <v>12</v>
      </c>
      <c r="B7" s="15"/>
      <c r="C7" s="14" t="s">
        <v>13</v>
      </c>
      <c r="D7" s="8"/>
      <c r="E7" s="8"/>
      <c r="F7" s="8"/>
    </row>
    <row r="8" spans="1:6" ht="33.75" customHeight="1">
      <c r="A8" s="14"/>
      <c r="B8" s="15"/>
      <c r="C8" s="14" t="s">
        <v>14</v>
      </c>
      <c r="D8" s="8"/>
      <c r="E8" s="8"/>
      <c r="F8" s="8"/>
    </row>
    <row r="9" spans="1:6" ht="33.75" customHeight="1">
      <c r="A9" s="14" t="s">
        <v>15</v>
      </c>
      <c r="B9" s="15"/>
      <c r="C9" s="14" t="s">
        <v>16</v>
      </c>
      <c r="D9" s="8"/>
      <c r="E9" s="8"/>
      <c r="F9" s="8"/>
    </row>
    <row r="10" spans="1:6" ht="33.75" customHeight="1">
      <c r="A10" s="14" t="s">
        <v>10</v>
      </c>
      <c r="B10" s="15"/>
      <c r="C10" s="14" t="s">
        <v>121</v>
      </c>
      <c r="D10" s="8"/>
      <c r="E10" s="8">
        <v>62.76</v>
      </c>
      <c r="F10" s="8"/>
    </row>
    <row r="11" spans="1:6" ht="33.75" customHeight="1">
      <c r="A11" s="14" t="s">
        <v>12</v>
      </c>
      <c r="B11" s="15"/>
      <c r="C11" s="14" t="s">
        <v>122</v>
      </c>
      <c r="D11" s="8"/>
      <c r="E11" s="8">
        <v>30.02</v>
      </c>
      <c r="F11" s="8"/>
    </row>
    <row r="12" spans="1:6" ht="33.75" customHeight="1">
      <c r="A12" s="15"/>
      <c r="B12" s="15"/>
      <c r="C12" s="14" t="s">
        <v>123</v>
      </c>
      <c r="D12" s="8"/>
      <c r="E12" s="8">
        <v>34.85</v>
      </c>
      <c r="F12" s="8"/>
    </row>
    <row r="13" spans="1:6" ht="33.75" customHeight="1">
      <c r="A13" s="15"/>
      <c r="B13" s="15"/>
      <c r="C13" s="14" t="s">
        <v>18</v>
      </c>
      <c r="D13" s="8"/>
      <c r="E13" s="8"/>
      <c r="F13" s="8"/>
    </row>
    <row r="14" spans="1:6" ht="33.75" customHeight="1">
      <c r="A14" s="15"/>
      <c r="B14" s="15"/>
      <c r="C14" s="15"/>
      <c r="D14" s="8"/>
      <c r="E14" s="8"/>
      <c r="F14" s="8"/>
    </row>
    <row r="15" spans="1:6" ht="33.75" customHeight="1">
      <c r="A15" s="15" t="s">
        <v>19</v>
      </c>
      <c r="B15" s="15">
        <v>593.39</v>
      </c>
      <c r="C15" s="15" t="s">
        <v>20</v>
      </c>
      <c r="D15" s="8"/>
      <c r="E15" s="8">
        <v>593.39</v>
      </c>
      <c r="F15" s="8"/>
    </row>
    <row r="16" ht="22.5">
      <c r="A16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2" sqref="E22"/>
    </sheetView>
  </sheetViews>
  <sheetFormatPr defaultColWidth="9.00390625" defaultRowHeight="13.5"/>
  <cols>
    <col min="1" max="1" width="17.875" style="0" customWidth="1"/>
    <col min="2" max="2" width="13.75390625" style="0" customWidth="1"/>
    <col min="3" max="4" width="12.625" style="0" customWidth="1"/>
    <col min="5" max="5" width="11.50390625" style="0" customWidth="1"/>
    <col min="6" max="6" width="12.00390625" style="0" customWidth="1"/>
  </cols>
  <sheetData>
    <row r="1" spans="1:6" ht="36" customHeight="1">
      <c r="A1" s="17" t="s">
        <v>86</v>
      </c>
      <c r="B1" s="12"/>
      <c r="C1" s="13" t="s">
        <v>30</v>
      </c>
      <c r="D1" s="12"/>
      <c r="E1" s="12"/>
      <c r="F1" s="12"/>
    </row>
    <row r="2" spans="1:6" ht="16.5" customHeight="1">
      <c r="A2" s="102" t="s">
        <v>78</v>
      </c>
      <c r="B2" s="103"/>
      <c r="C2" s="103"/>
      <c r="D2" s="103"/>
      <c r="E2" s="103"/>
      <c r="F2" s="103"/>
    </row>
    <row r="3" spans="1:6" ht="45" customHeight="1">
      <c r="A3" s="106" t="s">
        <v>21</v>
      </c>
      <c r="B3" s="106"/>
      <c r="C3" s="106" t="s">
        <v>124</v>
      </c>
      <c r="D3" s="106"/>
      <c r="E3" s="106"/>
      <c r="F3" s="106" t="s">
        <v>22</v>
      </c>
    </row>
    <row r="4" spans="1:6" ht="30" customHeight="1">
      <c r="A4" s="8" t="s">
        <v>23</v>
      </c>
      <c r="B4" s="8" t="s">
        <v>24</v>
      </c>
      <c r="C4" s="8" t="s">
        <v>25</v>
      </c>
      <c r="D4" s="8" t="s">
        <v>26</v>
      </c>
      <c r="E4" s="8" t="s">
        <v>27</v>
      </c>
      <c r="F4" s="106"/>
    </row>
    <row r="5" spans="1:6" ht="30" customHeight="1">
      <c r="A5" s="19">
        <v>201</v>
      </c>
      <c r="B5" s="19" t="s">
        <v>28</v>
      </c>
      <c r="C5" s="8">
        <v>465.76</v>
      </c>
      <c r="D5" s="8">
        <v>452.66</v>
      </c>
      <c r="E5" s="8">
        <v>13.1</v>
      </c>
      <c r="F5" s="8"/>
    </row>
    <row r="6" spans="1:6" ht="30" customHeight="1">
      <c r="A6" s="19">
        <v>20129</v>
      </c>
      <c r="B6" s="19" t="s">
        <v>91</v>
      </c>
      <c r="C6" s="8">
        <v>465.76</v>
      </c>
      <c r="D6" s="8">
        <v>452.66</v>
      </c>
      <c r="E6" s="8">
        <v>13.1</v>
      </c>
      <c r="F6" s="8"/>
    </row>
    <row r="7" spans="1:6" ht="30" customHeight="1">
      <c r="A7" s="19">
        <v>2012901</v>
      </c>
      <c r="B7" s="19" t="s">
        <v>92</v>
      </c>
      <c r="C7" s="8">
        <v>452.66</v>
      </c>
      <c r="D7" s="8">
        <v>452.66</v>
      </c>
      <c r="E7" s="8">
        <v>0</v>
      </c>
      <c r="F7" s="8"/>
    </row>
    <row r="8" spans="1:6" ht="30" customHeight="1">
      <c r="A8" s="19">
        <v>2012999</v>
      </c>
      <c r="B8" s="19" t="s">
        <v>93</v>
      </c>
      <c r="C8" s="8">
        <v>13.1</v>
      </c>
      <c r="D8" s="8">
        <v>0</v>
      </c>
      <c r="E8" s="8">
        <v>13.1</v>
      </c>
      <c r="F8" s="8"/>
    </row>
    <row r="9" spans="1:6" ht="30" customHeight="1">
      <c r="A9" s="19">
        <v>208</v>
      </c>
      <c r="B9" s="19" t="s">
        <v>119</v>
      </c>
      <c r="C9" s="20">
        <v>62.76</v>
      </c>
      <c r="D9" s="148">
        <v>62.76</v>
      </c>
      <c r="E9" s="8">
        <v>0</v>
      </c>
      <c r="F9" s="8"/>
    </row>
    <row r="10" spans="1:6" ht="30" customHeight="1">
      <c r="A10" s="19">
        <v>2080504</v>
      </c>
      <c r="B10" s="19" t="s">
        <v>96</v>
      </c>
      <c r="C10" s="8">
        <v>0.6</v>
      </c>
      <c r="D10" s="8">
        <v>0.6</v>
      </c>
      <c r="E10" s="8">
        <v>0</v>
      </c>
      <c r="F10" s="8"/>
    </row>
    <row r="11" spans="1:6" ht="30" customHeight="1">
      <c r="A11" s="19">
        <v>2080505</v>
      </c>
      <c r="B11" s="24" t="s">
        <v>120</v>
      </c>
      <c r="C11" s="8">
        <v>59.19</v>
      </c>
      <c r="D11" s="8">
        <v>59.19</v>
      </c>
      <c r="E11" s="8">
        <v>0</v>
      </c>
      <c r="F11" s="8"/>
    </row>
    <row r="12" spans="1:6" ht="30" customHeight="1">
      <c r="A12" s="19">
        <v>2082701</v>
      </c>
      <c r="B12" s="19" t="s">
        <v>102</v>
      </c>
      <c r="C12" s="8">
        <v>0.31</v>
      </c>
      <c r="D12" s="8">
        <v>0.31</v>
      </c>
      <c r="E12" s="8">
        <v>0</v>
      </c>
      <c r="F12" s="8"/>
    </row>
    <row r="13" spans="1:6" ht="30" customHeight="1">
      <c r="A13" s="19">
        <v>2082702</v>
      </c>
      <c r="B13" s="19" t="s">
        <v>94</v>
      </c>
      <c r="C13" s="8">
        <v>0.59</v>
      </c>
      <c r="D13" s="8">
        <v>0.59</v>
      </c>
      <c r="E13" s="8">
        <v>0</v>
      </c>
      <c r="F13" s="8"/>
    </row>
    <row r="14" spans="1:6" ht="30" customHeight="1">
      <c r="A14" s="19">
        <v>2082703</v>
      </c>
      <c r="B14" s="19" t="s">
        <v>95</v>
      </c>
      <c r="C14" s="8">
        <v>2.07</v>
      </c>
      <c r="D14" s="8">
        <v>2.07</v>
      </c>
      <c r="E14" s="8">
        <v>0</v>
      </c>
      <c r="F14" s="8"/>
    </row>
    <row r="15" spans="1:6" ht="30" customHeight="1">
      <c r="A15" s="19">
        <v>210</v>
      </c>
      <c r="B15" s="19" t="s">
        <v>97</v>
      </c>
      <c r="C15" s="8">
        <v>30.02</v>
      </c>
      <c r="D15" s="8">
        <v>30.02</v>
      </c>
      <c r="E15" s="8">
        <v>0</v>
      </c>
      <c r="F15" s="8"/>
    </row>
    <row r="16" spans="1:6" ht="30" customHeight="1">
      <c r="A16" s="8">
        <v>2101101</v>
      </c>
      <c r="B16" s="8" t="s">
        <v>103</v>
      </c>
      <c r="C16" s="8">
        <v>23.67</v>
      </c>
      <c r="D16" s="8">
        <v>23.67</v>
      </c>
      <c r="E16" s="8">
        <v>0</v>
      </c>
      <c r="F16" s="8"/>
    </row>
    <row r="17" spans="1:6" ht="30" customHeight="1">
      <c r="A17" s="8">
        <v>2101103</v>
      </c>
      <c r="B17" s="8" t="s">
        <v>101</v>
      </c>
      <c r="C17" s="8">
        <v>6.35</v>
      </c>
      <c r="D17" s="8">
        <v>6.35</v>
      </c>
      <c r="E17" s="8">
        <v>0</v>
      </c>
      <c r="F17" s="8"/>
    </row>
    <row r="18" spans="1:6" ht="30" customHeight="1">
      <c r="A18" s="8">
        <v>221</v>
      </c>
      <c r="B18" s="8" t="s">
        <v>98</v>
      </c>
      <c r="C18" s="8">
        <v>34.85</v>
      </c>
      <c r="D18" s="8">
        <v>34.85</v>
      </c>
      <c r="E18" s="8">
        <v>0</v>
      </c>
      <c r="F18" s="8"/>
    </row>
    <row r="19" spans="1:6" ht="30" customHeight="1">
      <c r="A19" s="8">
        <v>22102</v>
      </c>
      <c r="B19" s="8" t="s">
        <v>99</v>
      </c>
      <c r="C19" s="8">
        <v>34.85</v>
      </c>
      <c r="D19" s="8">
        <v>34.85</v>
      </c>
      <c r="E19" s="8">
        <v>0</v>
      </c>
      <c r="F19" s="8"/>
    </row>
    <row r="20" spans="1:6" ht="30" customHeight="1">
      <c r="A20" s="8">
        <v>2210201</v>
      </c>
      <c r="B20" s="8" t="s">
        <v>100</v>
      </c>
      <c r="C20" s="8">
        <v>34.85</v>
      </c>
      <c r="D20" s="8">
        <v>34.85</v>
      </c>
      <c r="E20" s="8">
        <v>0</v>
      </c>
      <c r="F20" s="8"/>
    </row>
    <row r="21" spans="1:6" ht="30" customHeight="1">
      <c r="A21" s="8" t="s">
        <v>17</v>
      </c>
      <c r="B21" s="8" t="s">
        <v>17</v>
      </c>
      <c r="C21" s="8">
        <v>0</v>
      </c>
      <c r="D21" s="8">
        <v>0</v>
      </c>
      <c r="E21" s="8">
        <v>0</v>
      </c>
      <c r="F21" s="8"/>
    </row>
    <row r="22" spans="1:6" ht="30" customHeight="1">
      <c r="A22" s="8" t="s">
        <v>17</v>
      </c>
      <c r="B22" s="8" t="s">
        <v>17</v>
      </c>
      <c r="C22" s="8">
        <v>0</v>
      </c>
      <c r="D22" s="8">
        <v>0</v>
      </c>
      <c r="E22" s="8">
        <v>0</v>
      </c>
      <c r="F22" s="8"/>
    </row>
    <row r="23" spans="1:6" ht="30" customHeight="1">
      <c r="A23" s="8" t="s">
        <v>5</v>
      </c>
      <c r="B23" s="8" t="s">
        <v>17</v>
      </c>
      <c r="C23" s="8">
        <v>593.39</v>
      </c>
      <c r="D23" s="8">
        <v>580.29</v>
      </c>
      <c r="E23" s="8">
        <v>13.1</v>
      </c>
      <c r="F23" s="8"/>
    </row>
    <row r="24" spans="1:6" ht="13.5">
      <c r="A24" s="104" t="s">
        <v>29</v>
      </c>
      <c r="B24" s="105"/>
      <c r="C24" s="105"/>
      <c r="D24" s="105"/>
      <c r="E24" s="105"/>
      <c r="F24" s="105"/>
    </row>
    <row r="28" ht="13.5">
      <c r="D28" s="21">
        <f>D5+D9+D15+D18</f>
        <v>580.2900000000001</v>
      </c>
    </row>
  </sheetData>
  <sheetProtection/>
  <mergeCells count="5">
    <mergeCell ref="A2:F2"/>
    <mergeCell ref="A24:F24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L40" sqref="L40"/>
    </sheetView>
  </sheetViews>
  <sheetFormatPr defaultColWidth="9.00390625" defaultRowHeight="13.5"/>
  <cols>
    <col min="8" max="8" width="9.625" style="0" bestFit="1" customWidth="1"/>
  </cols>
  <sheetData>
    <row r="1" spans="1:10" ht="25.5">
      <c r="A1" s="132" t="s">
        <v>31</v>
      </c>
      <c r="B1" s="133"/>
      <c r="C1" s="133"/>
      <c r="D1" s="134"/>
      <c r="E1" s="132"/>
      <c r="F1" s="133"/>
      <c r="G1" s="133"/>
      <c r="H1" s="134"/>
      <c r="I1" s="134"/>
      <c r="J1" s="132"/>
    </row>
    <row r="2" spans="1:10" ht="13.5">
      <c r="A2" s="26"/>
      <c r="B2" s="27" t="s">
        <v>128</v>
      </c>
      <c r="C2" s="28"/>
      <c r="D2" s="29"/>
      <c r="E2" s="26"/>
      <c r="F2" s="28"/>
      <c r="G2" s="28"/>
      <c r="H2" s="29"/>
      <c r="I2" s="135" t="s">
        <v>129</v>
      </c>
      <c r="J2" s="136"/>
    </row>
    <row r="3" spans="1:10" ht="13.5">
      <c r="A3" s="129" t="s">
        <v>130</v>
      </c>
      <c r="B3" s="129"/>
      <c r="C3" s="129"/>
      <c r="D3" s="129"/>
      <c r="E3" s="129" t="s">
        <v>131</v>
      </c>
      <c r="F3" s="129"/>
      <c r="G3" s="129"/>
      <c r="H3" s="129"/>
      <c r="I3" s="129"/>
      <c r="J3" s="129" t="s">
        <v>22</v>
      </c>
    </row>
    <row r="4" spans="1:10" ht="13.5">
      <c r="A4" s="129" t="s">
        <v>23</v>
      </c>
      <c r="B4" s="129"/>
      <c r="C4" s="129" t="s">
        <v>24</v>
      </c>
      <c r="D4" s="129" t="s">
        <v>5</v>
      </c>
      <c r="E4" s="129" t="s">
        <v>23</v>
      </c>
      <c r="F4" s="129"/>
      <c r="G4" s="129" t="s">
        <v>24</v>
      </c>
      <c r="H4" s="127" t="s">
        <v>32</v>
      </c>
      <c r="I4" s="129" t="s">
        <v>33</v>
      </c>
      <c r="J4" s="129"/>
    </row>
    <row r="5" spans="1:10" ht="13.5">
      <c r="A5" s="31" t="s">
        <v>132</v>
      </c>
      <c r="B5" s="30" t="s">
        <v>133</v>
      </c>
      <c r="C5" s="129"/>
      <c r="D5" s="129"/>
      <c r="E5" s="30" t="s">
        <v>132</v>
      </c>
      <c r="F5" s="30" t="s">
        <v>133</v>
      </c>
      <c r="G5" s="129"/>
      <c r="H5" s="128"/>
      <c r="I5" s="129"/>
      <c r="J5" s="30"/>
    </row>
    <row r="6" spans="1:10" ht="27">
      <c r="A6" s="32">
        <v>501</v>
      </c>
      <c r="B6" s="33"/>
      <c r="C6" s="34" t="s">
        <v>134</v>
      </c>
      <c r="D6" s="35">
        <f>D7+D10+D15+D16</f>
        <v>518.1600000000001</v>
      </c>
      <c r="E6" s="30">
        <v>301</v>
      </c>
      <c r="F6" s="34"/>
      <c r="G6" s="34" t="s">
        <v>34</v>
      </c>
      <c r="H6" s="36">
        <f>H7+H8+H9+H10+H11+H12+H13+H14+H15+H16+H17+H18</f>
        <v>518.1600000000001</v>
      </c>
      <c r="I6" s="37">
        <v>0</v>
      </c>
      <c r="J6" s="38"/>
    </row>
    <row r="7" spans="1:10" ht="26.25" customHeight="1">
      <c r="A7" s="91"/>
      <c r="B7" s="118" t="s">
        <v>135</v>
      </c>
      <c r="C7" s="121" t="s">
        <v>136</v>
      </c>
      <c r="D7" s="124">
        <f>H7+H8+H9</f>
        <v>283.82</v>
      </c>
      <c r="E7" s="112"/>
      <c r="F7" s="39" t="s">
        <v>135</v>
      </c>
      <c r="G7" s="40" t="s">
        <v>35</v>
      </c>
      <c r="H7" s="37">
        <v>82.24</v>
      </c>
      <c r="I7" s="37">
        <v>0</v>
      </c>
      <c r="J7" s="38"/>
    </row>
    <row r="8" spans="1:10" ht="21" customHeight="1">
      <c r="A8" s="92"/>
      <c r="B8" s="94"/>
      <c r="C8" s="122"/>
      <c r="D8" s="130"/>
      <c r="E8" s="113"/>
      <c r="F8" s="39" t="s">
        <v>137</v>
      </c>
      <c r="G8" s="40" t="s">
        <v>138</v>
      </c>
      <c r="H8" s="42">
        <v>177.76</v>
      </c>
      <c r="I8" s="37">
        <v>0</v>
      </c>
      <c r="J8" s="38"/>
    </row>
    <row r="9" spans="1:10" ht="26.25" customHeight="1">
      <c r="A9" s="93"/>
      <c r="B9" s="119"/>
      <c r="C9" s="123"/>
      <c r="D9" s="131"/>
      <c r="E9" s="114"/>
      <c r="F9" s="39" t="s">
        <v>139</v>
      </c>
      <c r="G9" s="40" t="s">
        <v>36</v>
      </c>
      <c r="H9" s="37">
        <v>23.82</v>
      </c>
      <c r="I9" s="37">
        <v>0</v>
      </c>
      <c r="J9" s="38"/>
    </row>
    <row r="10" spans="1:10" ht="54">
      <c r="A10" s="91"/>
      <c r="B10" s="118" t="s">
        <v>137</v>
      </c>
      <c r="C10" s="121" t="s">
        <v>140</v>
      </c>
      <c r="D10" s="124">
        <f>H10+H11+H12+H13+H14</f>
        <v>92.17999999999999</v>
      </c>
      <c r="E10" s="112"/>
      <c r="F10" s="39" t="s">
        <v>141</v>
      </c>
      <c r="G10" s="40" t="s">
        <v>142</v>
      </c>
      <c r="H10" s="42">
        <v>59.19</v>
      </c>
      <c r="I10" s="37">
        <v>0</v>
      </c>
      <c r="J10" s="38"/>
    </row>
    <row r="11" spans="1:10" ht="27">
      <c r="A11" s="92"/>
      <c r="B11" s="94"/>
      <c r="C11" s="122"/>
      <c r="D11" s="125"/>
      <c r="E11" s="113"/>
      <c r="F11" s="39" t="s">
        <v>143</v>
      </c>
      <c r="G11" s="40" t="s">
        <v>144</v>
      </c>
      <c r="H11" s="37">
        <v>0</v>
      </c>
      <c r="I11" s="37">
        <v>0</v>
      </c>
      <c r="J11" s="38"/>
    </row>
    <row r="12" spans="1:10" ht="40.5">
      <c r="A12" s="93"/>
      <c r="B12" s="119"/>
      <c r="C12" s="123"/>
      <c r="D12" s="126"/>
      <c r="E12" s="114"/>
      <c r="F12" s="44">
        <v>10</v>
      </c>
      <c r="G12" s="40" t="s">
        <v>145</v>
      </c>
      <c r="H12" s="42">
        <v>23.67</v>
      </c>
      <c r="I12" s="37">
        <v>0</v>
      </c>
      <c r="J12" s="38"/>
    </row>
    <row r="13" spans="1:10" ht="40.5">
      <c r="A13" s="93"/>
      <c r="B13" s="95"/>
      <c r="C13" s="86"/>
      <c r="D13" s="88"/>
      <c r="E13" s="115"/>
      <c r="F13" s="44">
        <v>11</v>
      </c>
      <c r="G13" s="40" t="s">
        <v>146</v>
      </c>
      <c r="H13" s="37">
        <v>6.35</v>
      </c>
      <c r="I13" s="37">
        <v>0</v>
      </c>
      <c r="J13" s="38"/>
    </row>
    <row r="14" spans="1:10" ht="27">
      <c r="A14" s="93"/>
      <c r="B14" s="95"/>
      <c r="C14" s="86"/>
      <c r="D14" s="88"/>
      <c r="E14" s="115"/>
      <c r="F14" s="44">
        <v>12</v>
      </c>
      <c r="G14" s="40" t="s">
        <v>147</v>
      </c>
      <c r="H14" s="37">
        <v>2.97</v>
      </c>
      <c r="I14" s="37">
        <v>0</v>
      </c>
      <c r="J14" s="38"/>
    </row>
    <row r="15" spans="1:10" ht="27">
      <c r="A15" s="45"/>
      <c r="B15" s="39" t="s">
        <v>139</v>
      </c>
      <c r="C15" s="40" t="s">
        <v>148</v>
      </c>
      <c r="D15" s="42">
        <f>H15</f>
        <v>34.85</v>
      </c>
      <c r="E15" s="38"/>
      <c r="F15" s="39">
        <v>13</v>
      </c>
      <c r="G15" s="40" t="s">
        <v>148</v>
      </c>
      <c r="H15" s="42">
        <v>34.85</v>
      </c>
      <c r="I15" s="37">
        <v>0</v>
      </c>
      <c r="J15" s="38"/>
    </row>
    <row r="16" spans="1:10" ht="25.5" customHeight="1">
      <c r="A16" s="116"/>
      <c r="B16" s="118" t="s">
        <v>149</v>
      </c>
      <c r="C16" s="86" t="s">
        <v>150</v>
      </c>
      <c r="D16" s="88">
        <f>H16+H17+H18</f>
        <v>107.31</v>
      </c>
      <c r="E16" s="115"/>
      <c r="F16" s="39" t="s">
        <v>151</v>
      </c>
      <c r="G16" s="40" t="s">
        <v>152</v>
      </c>
      <c r="H16" s="37">
        <v>10.08</v>
      </c>
      <c r="I16" s="37">
        <v>0</v>
      </c>
      <c r="J16" s="38"/>
    </row>
    <row r="17" spans="1:10" ht="24" customHeight="1">
      <c r="A17" s="116"/>
      <c r="B17" s="119"/>
      <c r="C17" s="86"/>
      <c r="D17" s="88"/>
      <c r="E17" s="115"/>
      <c r="F17" s="39" t="s">
        <v>153</v>
      </c>
      <c r="G17" s="40" t="s">
        <v>154</v>
      </c>
      <c r="H17" s="37"/>
      <c r="I17" s="37">
        <v>0</v>
      </c>
      <c r="J17" s="38"/>
    </row>
    <row r="18" spans="1:10" ht="27">
      <c r="A18" s="117"/>
      <c r="B18" s="120"/>
      <c r="C18" s="87"/>
      <c r="D18" s="89"/>
      <c r="E18" s="90"/>
      <c r="F18" s="41">
        <v>99</v>
      </c>
      <c r="G18" s="41" t="s">
        <v>150</v>
      </c>
      <c r="H18" s="43">
        <v>97.23</v>
      </c>
      <c r="I18" s="37">
        <v>0</v>
      </c>
      <c r="J18" s="25"/>
    </row>
    <row r="19" spans="1:10" ht="40.5">
      <c r="A19" s="46">
        <v>502</v>
      </c>
      <c r="B19" s="47"/>
      <c r="C19" s="48" t="s">
        <v>155</v>
      </c>
      <c r="D19" s="49">
        <f>D20+D34+D35+D36+D37+D38+D39+D40</f>
        <v>47.169999999999995</v>
      </c>
      <c r="E19" s="46">
        <v>302</v>
      </c>
      <c r="F19" s="50"/>
      <c r="G19" s="47" t="s">
        <v>156</v>
      </c>
      <c r="H19" s="37">
        <v>0</v>
      </c>
      <c r="I19" s="51">
        <f>I20+I21+I22+I23+I24+I25+I26+I27+I28+I29+I30+I31+I32+I33+I34+I35+I36+I37+I38+I39+I40</f>
        <v>47.169999999999995</v>
      </c>
      <c r="J19" s="52"/>
    </row>
    <row r="20" spans="1:10" ht="27">
      <c r="A20" s="107"/>
      <c r="B20" s="108" t="s">
        <v>135</v>
      </c>
      <c r="C20" s="109" t="s">
        <v>157</v>
      </c>
      <c r="D20" s="110">
        <f>I20+I21+I22+I23+I24+I25+I26+I27+I28+I29+I30+I31+I32+I33</f>
        <v>23.16</v>
      </c>
      <c r="E20" s="55"/>
      <c r="F20" s="56" t="s">
        <v>135</v>
      </c>
      <c r="G20" s="57" t="s">
        <v>158</v>
      </c>
      <c r="H20" s="37">
        <v>0</v>
      </c>
      <c r="I20" s="37">
        <v>3.91</v>
      </c>
      <c r="J20" s="52"/>
    </row>
    <row r="21" spans="1:10" ht="27">
      <c r="A21" s="107"/>
      <c r="B21" s="108"/>
      <c r="C21" s="109"/>
      <c r="D21" s="111"/>
      <c r="E21" s="59"/>
      <c r="F21" s="56" t="s">
        <v>137</v>
      </c>
      <c r="G21" s="57" t="s">
        <v>159</v>
      </c>
      <c r="H21" s="37">
        <v>0</v>
      </c>
      <c r="I21" s="37">
        <v>0.74</v>
      </c>
      <c r="J21" s="52"/>
    </row>
    <row r="22" spans="1:10" ht="27">
      <c r="A22" s="107"/>
      <c r="B22" s="108"/>
      <c r="C22" s="109"/>
      <c r="D22" s="111"/>
      <c r="E22" s="59"/>
      <c r="F22" s="56" t="s">
        <v>160</v>
      </c>
      <c r="G22" s="57" t="s">
        <v>161</v>
      </c>
      <c r="H22" s="37">
        <v>0</v>
      </c>
      <c r="I22" s="37">
        <v>0</v>
      </c>
      <c r="J22" s="52"/>
    </row>
    <row r="23" spans="1:10" ht="27">
      <c r="A23" s="107"/>
      <c r="B23" s="108"/>
      <c r="C23" s="109"/>
      <c r="D23" s="111"/>
      <c r="E23" s="59"/>
      <c r="F23" s="56" t="s">
        <v>162</v>
      </c>
      <c r="G23" s="57" t="s">
        <v>163</v>
      </c>
      <c r="H23" s="37">
        <v>0</v>
      </c>
      <c r="I23" s="37">
        <v>0.4</v>
      </c>
      <c r="J23" s="52"/>
    </row>
    <row r="24" spans="1:10" ht="27">
      <c r="A24" s="107"/>
      <c r="B24" s="108"/>
      <c r="C24" s="109"/>
      <c r="D24" s="111"/>
      <c r="E24" s="59"/>
      <c r="F24" s="56" t="s">
        <v>151</v>
      </c>
      <c r="G24" s="57" t="s">
        <v>164</v>
      </c>
      <c r="H24" s="37">
        <v>0</v>
      </c>
      <c r="I24" s="37">
        <v>1.55</v>
      </c>
      <c r="J24" s="52"/>
    </row>
    <row r="25" spans="1:10" ht="27">
      <c r="A25" s="107"/>
      <c r="B25" s="108"/>
      <c r="C25" s="109"/>
      <c r="D25" s="111"/>
      <c r="E25" s="59"/>
      <c r="F25" s="56" t="s">
        <v>165</v>
      </c>
      <c r="G25" s="57" t="s">
        <v>166</v>
      </c>
      <c r="H25" s="37">
        <v>0</v>
      </c>
      <c r="I25" s="37">
        <v>1.47</v>
      </c>
      <c r="J25" s="52"/>
    </row>
    <row r="26" spans="1:10" ht="27">
      <c r="A26" s="107"/>
      <c r="B26" s="108"/>
      <c r="C26" s="109"/>
      <c r="D26" s="111"/>
      <c r="E26" s="59"/>
      <c r="F26" s="56" t="s">
        <v>141</v>
      </c>
      <c r="G26" s="57" t="s">
        <v>167</v>
      </c>
      <c r="H26" s="37">
        <v>0</v>
      </c>
      <c r="I26" s="37">
        <v>0</v>
      </c>
      <c r="J26" s="52"/>
    </row>
    <row r="27" spans="1:10" ht="40.5">
      <c r="A27" s="107"/>
      <c r="B27" s="108"/>
      <c r="C27" s="109"/>
      <c r="D27" s="111"/>
      <c r="E27" s="59"/>
      <c r="F27" s="56" t="s">
        <v>143</v>
      </c>
      <c r="G27" s="57" t="s">
        <v>168</v>
      </c>
      <c r="H27" s="37">
        <v>0</v>
      </c>
      <c r="I27" s="37">
        <v>0</v>
      </c>
      <c r="J27" s="52"/>
    </row>
    <row r="28" spans="1:10" ht="27">
      <c r="A28" s="107"/>
      <c r="B28" s="108"/>
      <c r="C28" s="109"/>
      <c r="D28" s="111"/>
      <c r="E28" s="59"/>
      <c r="F28" s="56" t="s">
        <v>169</v>
      </c>
      <c r="G28" s="57" t="s">
        <v>170</v>
      </c>
      <c r="H28" s="37">
        <v>0</v>
      </c>
      <c r="I28" s="37">
        <v>8.68</v>
      </c>
      <c r="J28" s="52"/>
    </row>
    <row r="29" spans="1:10" ht="27">
      <c r="A29" s="107"/>
      <c r="B29" s="108"/>
      <c r="C29" s="109"/>
      <c r="D29" s="111"/>
      <c r="E29" s="59"/>
      <c r="F29" s="56" t="s">
        <v>153</v>
      </c>
      <c r="G29" s="57" t="s">
        <v>171</v>
      </c>
      <c r="H29" s="37">
        <v>0</v>
      </c>
      <c r="I29" s="37">
        <v>0</v>
      </c>
      <c r="J29" s="52"/>
    </row>
    <row r="30" spans="1:10" ht="40.5">
      <c r="A30" s="107"/>
      <c r="B30" s="108"/>
      <c r="C30" s="109"/>
      <c r="D30" s="111"/>
      <c r="E30" s="59"/>
      <c r="F30" s="56" t="s">
        <v>172</v>
      </c>
      <c r="G30" s="54" t="s">
        <v>173</v>
      </c>
      <c r="H30" s="37">
        <v>0</v>
      </c>
      <c r="I30" s="37">
        <v>6.3</v>
      </c>
      <c r="J30" s="52"/>
    </row>
    <row r="31" spans="1:10" ht="27">
      <c r="A31" s="107"/>
      <c r="B31" s="108"/>
      <c r="C31" s="109"/>
      <c r="D31" s="111"/>
      <c r="E31" s="59"/>
      <c r="F31" s="56" t="s">
        <v>174</v>
      </c>
      <c r="G31" s="54" t="s">
        <v>175</v>
      </c>
      <c r="H31" s="37">
        <v>0</v>
      </c>
      <c r="I31" s="37">
        <v>0.11</v>
      </c>
      <c r="J31" s="52"/>
    </row>
    <row r="32" spans="1:10" ht="40.5">
      <c r="A32" s="107"/>
      <c r="B32" s="108"/>
      <c r="C32" s="109"/>
      <c r="D32" s="111"/>
      <c r="E32" s="59"/>
      <c r="F32" s="56" t="s">
        <v>176</v>
      </c>
      <c r="G32" s="54" t="s">
        <v>177</v>
      </c>
      <c r="H32" s="37">
        <v>0</v>
      </c>
      <c r="I32" s="37">
        <v>0</v>
      </c>
      <c r="J32" s="52"/>
    </row>
    <row r="33" spans="1:10" ht="40.5">
      <c r="A33" s="107"/>
      <c r="B33" s="108"/>
      <c r="C33" s="109"/>
      <c r="D33" s="111"/>
      <c r="E33" s="59"/>
      <c r="F33" s="56" t="s">
        <v>178</v>
      </c>
      <c r="G33" s="54" t="s">
        <v>179</v>
      </c>
      <c r="H33" s="37">
        <v>0</v>
      </c>
      <c r="I33" s="37">
        <v>0</v>
      </c>
      <c r="J33" s="52"/>
    </row>
    <row r="34" spans="1:10" ht="22.5" customHeight="1">
      <c r="A34" s="52"/>
      <c r="B34" s="53" t="s">
        <v>137</v>
      </c>
      <c r="C34" s="54" t="s">
        <v>180</v>
      </c>
      <c r="D34" s="60">
        <f aca="true" t="shared" si="0" ref="D34:D40">I34</f>
        <v>10</v>
      </c>
      <c r="E34" s="59"/>
      <c r="F34" s="56" t="s">
        <v>181</v>
      </c>
      <c r="G34" s="54" t="s">
        <v>180</v>
      </c>
      <c r="H34" s="37">
        <v>0</v>
      </c>
      <c r="I34" s="37">
        <v>10</v>
      </c>
      <c r="J34" s="52"/>
    </row>
    <row r="35" spans="1:10" ht="19.5" customHeight="1">
      <c r="A35" s="52"/>
      <c r="B35" s="53" t="s">
        <v>139</v>
      </c>
      <c r="C35" s="54" t="s">
        <v>182</v>
      </c>
      <c r="D35" s="60">
        <f t="shared" si="0"/>
        <v>1.12</v>
      </c>
      <c r="E35" s="59"/>
      <c r="F35" s="56" t="s">
        <v>183</v>
      </c>
      <c r="G35" s="57" t="s">
        <v>182</v>
      </c>
      <c r="H35" s="37">
        <v>0</v>
      </c>
      <c r="I35" s="37">
        <v>1.12</v>
      </c>
      <c r="J35" s="52"/>
    </row>
    <row r="36" spans="1:10" ht="27">
      <c r="A36" s="61"/>
      <c r="B36" s="53" t="s">
        <v>151</v>
      </c>
      <c r="C36" s="54" t="s">
        <v>184</v>
      </c>
      <c r="D36" s="58">
        <f t="shared" si="0"/>
        <v>0.7</v>
      </c>
      <c r="E36" s="59"/>
      <c r="F36" s="56" t="s">
        <v>185</v>
      </c>
      <c r="G36" s="54" t="s">
        <v>184</v>
      </c>
      <c r="H36" s="37">
        <v>0</v>
      </c>
      <c r="I36" s="37">
        <v>0.7</v>
      </c>
      <c r="J36" s="59"/>
    </row>
    <row r="37" spans="1:10" ht="40.5">
      <c r="A37" s="61"/>
      <c r="B37" s="53" t="s">
        <v>165</v>
      </c>
      <c r="C37" s="54" t="s">
        <v>186</v>
      </c>
      <c r="D37" s="62">
        <f t="shared" si="0"/>
        <v>0</v>
      </c>
      <c r="E37" s="59"/>
      <c r="F37" s="56" t="s">
        <v>187</v>
      </c>
      <c r="G37" s="54" t="s">
        <v>186</v>
      </c>
      <c r="H37" s="37">
        <v>0</v>
      </c>
      <c r="I37" s="37">
        <v>0</v>
      </c>
      <c r="J37" s="59"/>
    </row>
    <row r="38" spans="1:10" ht="40.5">
      <c r="A38" s="46"/>
      <c r="B38" s="53" t="s">
        <v>141</v>
      </c>
      <c r="C38" s="54" t="s">
        <v>188</v>
      </c>
      <c r="D38" s="60">
        <f t="shared" si="0"/>
        <v>8</v>
      </c>
      <c r="E38" s="59"/>
      <c r="F38" s="56" t="s">
        <v>189</v>
      </c>
      <c r="G38" s="54" t="s">
        <v>188</v>
      </c>
      <c r="H38" s="37">
        <v>0</v>
      </c>
      <c r="I38" s="37">
        <v>8</v>
      </c>
      <c r="J38" s="59"/>
    </row>
    <row r="39" spans="1:10" ht="27">
      <c r="A39" s="46"/>
      <c r="B39" s="53" t="s">
        <v>143</v>
      </c>
      <c r="C39" s="54" t="s">
        <v>190</v>
      </c>
      <c r="D39" s="60">
        <f t="shared" si="0"/>
        <v>0</v>
      </c>
      <c r="E39" s="59"/>
      <c r="F39" s="56" t="s">
        <v>191</v>
      </c>
      <c r="G39" s="54" t="s">
        <v>190</v>
      </c>
      <c r="H39" s="37">
        <v>0</v>
      </c>
      <c r="I39" s="37">
        <v>0</v>
      </c>
      <c r="J39" s="59"/>
    </row>
    <row r="40" spans="1:10" ht="40.5">
      <c r="A40" s="61"/>
      <c r="B40" s="54">
        <v>99</v>
      </c>
      <c r="C40" s="54" t="s">
        <v>192</v>
      </c>
      <c r="D40" s="58">
        <f t="shared" si="0"/>
        <v>4.19</v>
      </c>
      <c r="E40" s="63"/>
      <c r="F40" s="56" t="s">
        <v>149</v>
      </c>
      <c r="G40" s="54" t="s">
        <v>192</v>
      </c>
      <c r="H40" s="37">
        <v>0</v>
      </c>
      <c r="I40" s="37">
        <v>4.19</v>
      </c>
      <c r="J40" s="59"/>
    </row>
    <row r="41" spans="1:10" ht="40.5">
      <c r="A41" s="61">
        <v>509</v>
      </c>
      <c r="B41" s="64"/>
      <c r="C41" s="64" t="s">
        <v>193</v>
      </c>
      <c r="D41" s="65">
        <f>D42</f>
        <v>14.96</v>
      </c>
      <c r="E41" s="61">
        <v>303</v>
      </c>
      <c r="F41" s="66"/>
      <c r="G41" s="64" t="s">
        <v>193</v>
      </c>
      <c r="H41" s="67">
        <f>H42</f>
        <v>14.96</v>
      </c>
      <c r="I41" s="37">
        <v>0</v>
      </c>
      <c r="J41" s="68"/>
    </row>
    <row r="42" spans="1:10" ht="40.5">
      <c r="A42" s="69"/>
      <c r="B42" s="70">
        <v>99</v>
      </c>
      <c r="C42" s="70" t="s">
        <v>194</v>
      </c>
      <c r="D42" s="71">
        <f>H42</f>
        <v>14.96</v>
      </c>
      <c r="E42" s="72"/>
      <c r="F42" s="73" t="s">
        <v>149</v>
      </c>
      <c r="G42" s="70" t="s">
        <v>194</v>
      </c>
      <c r="H42" s="74">
        <v>14.96</v>
      </c>
      <c r="I42" s="37">
        <v>0</v>
      </c>
      <c r="J42" s="63"/>
    </row>
    <row r="43" spans="1:10" ht="27" customHeight="1">
      <c r="A43" s="75"/>
      <c r="B43" s="76"/>
      <c r="C43" s="31" t="s">
        <v>5</v>
      </c>
      <c r="D43" s="77">
        <f>D6+D19+D41</f>
        <v>580.2900000000001</v>
      </c>
      <c r="E43" s="75"/>
      <c r="F43" s="76"/>
      <c r="G43" s="76"/>
      <c r="H43" s="77">
        <f>H6+H19+H41</f>
        <v>533.1200000000001</v>
      </c>
      <c r="I43" s="77">
        <f>I6+I19+I41</f>
        <v>47.169999999999995</v>
      </c>
      <c r="J43" s="75"/>
    </row>
    <row r="44" spans="1:10" ht="13.5">
      <c r="A44" s="26"/>
      <c r="B44" s="28"/>
      <c r="C44" s="28"/>
      <c r="D44" s="29"/>
      <c r="E44" s="26"/>
      <c r="F44" s="28"/>
      <c r="G44" s="28"/>
      <c r="H44" s="29"/>
      <c r="I44" s="29"/>
      <c r="J44" s="26"/>
    </row>
    <row r="45" spans="1:10" ht="13.5">
      <c r="A45" s="26"/>
      <c r="B45" s="28"/>
      <c r="C45" s="28"/>
      <c r="D45" s="29"/>
      <c r="E45" s="26"/>
      <c r="F45" s="28"/>
      <c r="G45" s="28"/>
      <c r="H45" s="29"/>
      <c r="I45" s="29"/>
      <c r="J45" s="26"/>
    </row>
    <row r="46" spans="1:10" ht="13.5">
      <c r="A46" s="26"/>
      <c r="B46" s="28"/>
      <c r="C46" s="28"/>
      <c r="D46" s="29"/>
      <c r="E46" s="26"/>
      <c r="F46" s="28"/>
      <c r="G46" s="28"/>
      <c r="H46" s="29"/>
      <c r="I46" s="29"/>
      <c r="J46" s="26"/>
    </row>
  </sheetData>
  <sheetProtection/>
  <mergeCells count="31">
    <mergeCell ref="A1:J1"/>
    <mergeCell ref="I2:J2"/>
    <mergeCell ref="A3:D3"/>
    <mergeCell ref="E3:I3"/>
    <mergeCell ref="J3:J4"/>
    <mergeCell ref="A4:B4"/>
    <mergeCell ref="C4:C5"/>
    <mergeCell ref="D4:D5"/>
    <mergeCell ref="E4:F4"/>
    <mergeCell ref="G4:G5"/>
    <mergeCell ref="H4:H5"/>
    <mergeCell ref="I4:I5"/>
    <mergeCell ref="A7:A9"/>
    <mergeCell ref="B7:B9"/>
    <mergeCell ref="C7:C9"/>
    <mergeCell ref="D7:D9"/>
    <mergeCell ref="E7:E9"/>
    <mergeCell ref="E10:E14"/>
    <mergeCell ref="A16:A18"/>
    <mergeCell ref="B16:B18"/>
    <mergeCell ref="C16:C18"/>
    <mergeCell ref="D16:D18"/>
    <mergeCell ref="E16:E18"/>
    <mergeCell ref="A10:A14"/>
    <mergeCell ref="B10:B14"/>
    <mergeCell ref="C10:C14"/>
    <mergeCell ref="D10:D14"/>
    <mergeCell ref="A20:A33"/>
    <mergeCell ref="B20:B33"/>
    <mergeCell ref="C20:C33"/>
    <mergeCell ref="D20:D33"/>
  </mergeCells>
  <printOptions/>
  <pageMargins left="0.47" right="0.62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P6" sqref="P6"/>
    </sheetView>
  </sheetViews>
  <sheetFormatPr defaultColWidth="9.00390625" defaultRowHeight="13.5"/>
  <cols>
    <col min="1" max="18" width="6.625" style="0" customWidth="1"/>
  </cols>
  <sheetData>
    <row r="1" spans="1:18" ht="22.5">
      <c r="A1" s="141" t="s">
        <v>195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18" ht="13.5">
      <c r="A2" s="78"/>
      <c r="B2" s="79" t="s">
        <v>196</v>
      </c>
      <c r="C2" s="79"/>
      <c r="D2" s="79"/>
      <c r="E2" s="79"/>
      <c r="F2" s="79"/>
      <c r="G2" s="78"/>
      <c r="H2" s="79"/>
      <c r="I2" s="79"/>
      <c r="J2" s="79"/>
      <c r="K2" s="79"/>
      <c r="L2" s="79"/>
      <c r="M2" s="79"/>
      <c r="N2" s="79"/>
      <c r="O2" s="79"/>
      <c r="P2" s="79"/>
      <c r="Q2" s="142" t="s">
        <v>129</v>
      </c>
      <c r="R2" s="142"/>
    </row>
    <row r="3" spans="1:18" ht="35.25" customHeight="1">
      <c r="A3" s="140" t="s">
        <v>197</v>
      </c>
      <c r="B3" s="140"/>
      <c r="C3" s="140"/>
      <c r="D3" s="140"/>
      <c r="E3" s="140"/>
      <c r="F3" s="140"/>
      <c r="G3" s="140" t="s">
        <v>198</v>
      </c>
      <c r="H3" s="140"/>
      <c r="I3" s="140"/>
      <c r="J3" s="140"/>
      <c r="K3" s="140"/>
      <c r="L3" s="140"/>
      <c r="M3" s="140" t="s">
        <v>199</v>
      </c>
      <c r="N3" s="140"/>
      <c r="O3" s="140"/>
      <c r="P3" s="140"/>
      <c r="Q3" s="140"/>
      <c r="R3" s="140"/>
    </row>
    <row r="4" spans="1:18" ht="29.25" customHeight="1">
      <c r="A4" s="138" t="s">
        <v>5</v>
      </c>
      <c r="B4" s="139" t="s">
        <v>37</v>
      </c>
      <c r="C4" s="138" t="s">
        <v>38</v>
      </c>
      <c r="D4" s="138"/>
      <c r="E4" s="138"/>
      <c r="F4" s="139" t="s">
        <v>39</v>
      </c>
      <c r="G4" s="138" t="s">
        <v>5</v>
      </c>
      <c r="H4" s="139" t="s">
        <v>37</v>
      </c>
      <c r="I4" s="138" t="s">
        <v>38</v>
      </c>
      <c r="J4" s="138"/>
      <c r="K4" s="138"/>
      <c r="L4" s="139" t="s">
        <v>39</v>
      </c>
      <c r="M4" s="138" t="s">
        <v>5</v>
      </c>
      <c r="N4" s="139" t="s">
        <v>37</v>
      </c>
      <c r="O4" s="138" t="s">
        <v>38</v>
      </c>
      <c r="P4" s="138"/>
      <c r="Q4" s="138"/>
      <c r="R4" s="139" t="s">
        <v>39</v>
      </c>
    </row>
    <row r="5" spans="1:18" ht="38.25">
      <c r="A5" s="138"/>
      <c r="B5" s="139"/>
      <c r="C5" s="81" t="s">
        <v>25</v>
      </c>
      <c r="D5" s="81" t="s">
        <v>40</v>
      </c>
      <c r="E5" s="81" t="s">
        <v>41</v>
      </c>
      <c r="F5" s="139"/>
      <c r="G5" s="138"/>
      <c r="H5" s="139"/>
      <c r="I5" s="81" t="s">
        <v>25</v>
      </c>
      <c r="J5" s="81" t="s">
        <v>40</v>
      </c>
      <c r="K5" s="81" t="s">
        <v>41</v>
      </c>
      <c r="L5" s="139"/>
      <c r="M5" s="138"/>
      <c r="N5" s="139"/>
      <c r="O5" s="81" t="s">
        <v>25</v>
      </c>
      <c r="P5" s="81" t="s">
        <v>40</v>
      </c>
      <c r="Q5" s="81" t="s">
        <v>41</v>
      </c>
      <c r="R5" s="139"/>
    </row>
    <row r="6" spans="1:18" ht="35.25" customHeight="1">
      <c r="A6" s="80">
        <v>8.72</v>
      </c>
      <c r="B6" s="82">
        <v>0</v>
      </c>
      <c r="C6" s="82">
        <v>8</v>
      </c>
      <c r="D6" s="82">
        <v>0</v>
      </c>
      <c r="E6" s="82">
        <v>8</v>
      </c>
      <c r="F6" s="83">
        <v>0.72</v>
      </c>
      <c r="G6" s="82">
        <f>H6+I6+L6</f>
        <v>10.91</v>
      </c>
      <c r="H6" s="82">
        <v>0</v>
      </c>
      <c r="I6" s="82">
        <f>J6+K6</f>
        <v>10.22</v>
      </c>
      <c r="J6" s="82">
        <v>0</v>
      </c>
      <c r="K6" s="82">
        <v>10.22</v>
      </c>
      <c r="L6" s="82">
        <v>0.69</v>
      </c>
      <c r="M6" s="80">
        <v>8.7</v>
      </c>
      <c r="N6" s="82">
        <v>0</v>
      </c>
      <c r="O6" s="82">
        <v>8</v>
      </c>
      <c r="P6" s="82">
        <v>0</v>
      </c>
      <c r="Q6" s="82">
        <v>8</v>
      </c>
      <c r="R6" s="83">
        <v>0.7</v>
      </c>
    </row>
    <row r="7" spans="1:18" ht="30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</row>
    <row r="8" spans="1:18" ht="36.7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</row>
    <row r="9" spans="1:18" ht="30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</row>
    <row r="10" spans="1:18" ht="57.7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</row>
    <row r="11" spans="1:18" ht="18.75">
      <c r="A11" s="85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26"/>
      <c r="N11" s="26"/>
      <c r="O11" s="26"/>
      <c r="P11" s="26"/>
      <c r="Q11" s="26"/>
      <c r="R11" s="26"/>
    </row>
    <row r="12" spans="1:18" ht="18.75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26"/>
      <c r="N12" s="26"/>
      <c r="O12" s="26"/>
      <c r="P12" s="26"/>
      <c r="Q12" s="26"/>
      <c r="R12" s="26"/>
    </row>
    <row r="13" spans="1:18" ht="13.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</sheetData>
  <sheetProtection/>
  <mergeCells count="19">
    <mergeCell ref="A3:F3"/>
    <mergeCell ref="G3:L3"/>
    <mergeCell ref="A1:R1"/>
    <mergeCell ref="Q2:R2"/>
    <mergeCell ref="M3:R3"/>
    <mergeCell ref="O4:Q4"/>
    <mergeCell ref="R4:R5"/>
    <mergeCell ref="G4:G5"/>
    <mergeCell ref="H4:H5"/>
    <mergeCell ref="I4:K4"/>
    <mergeCell ref="L4:L5"/>
    <mergeCell ref="A12:F12"/>
    <mergeCell ref="G12:L12"/>
    <mergeCell ref="M4:M5"/>
    <mergeCell ref="N4:N5"/>
    <mergeCell ref="A4:A5"/>
    <mergeCell ref="B4:B5"/>
    <mergeCell ref="C4:E4"/>
    <mergeCell ref="F4:F5"/>
  </mergeCells>
  <printOptions/>
  <pageMargins left="0.7" right="0.5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F8" sqref="F8"/>
    </sheetView>
  </sheetViews>
  <sheetFormatPr defaultColWidth="9.00390625" defaultRowHeight="13.5"/>
  <cols>
    <col min="1" max="1" width="11.875" style="0" customWidth="1"/>
    <col min="2" max="2" width="9.50390625" style="0" customWidth="1"/>
    <col min="3" max="3" width="10.50390625" style="0" customWidth="1"/>
    <col min="4" max="4" width="10.875" style="0" customWidth="1"/>
    <col min="5" max="5" width="10.25390625" style="0" customWidth="1"/>
    <col min="6" max="6" width="10.625" style="0" customWidth="1"/>
  </cols>
  <sheetData>
    <row r="1" spans="1:6" ht="22.5">
      <c r="A1" s="17" t="s">
        <v>87</v>
      </c>
      <c r="B1" s="1"/>
      <c r="C1" s="1" t="s">
        <v>42</v>
      </c>
      <c r="D1" s="1"/>
      <c r="E1" s="1"/>
      <c r="F1" s="1"/>
    </row>
    <row r="2" spans="1:6" ht="21" customHeight="1">
      <c r="A2" s="3" t="s">
        <v>80</v>
      </c>
      <c r="E2" s="144" t="s">
        <v>81</v>
      </c>
      <c r="F2" s="144"/>
    </row>
    <row r="3" spans="1:6" ht="27" customHeight="1">
      <c r="A3" s="143" t="s">
        <v>23</v>
      </c>
      <c r="B3" s="143" t="s">
        <v>43</v>
      </c>
      <c r="C3" s="143" t="s">
        <v>44</v>
      </c>
      <c r="D3" s="143" t="s">
        <v>45</v>
      </c>
      <c r="E3" s="143"/>
      <c r="F3" s="143"/>
    </row>
    <row r="4" spans="1:6" ht="27" customHeight="1">
      <c r="A4" s="143"/>
      <c r="B4" s="143"/>
      <c r="C4" s="143"/>
      <c r="D4" s="7" t="s">
        <v>5</v>
      </c>
      <c r="E4" s="7" t="s">
        <v>26</v>
      </c>
      <c r="F4" s="7" t="s">
        <v>27</v>
      </c>
    </row>
    <row r="5" spans="1:6" ht="27" customHeight="1">
      <c r="A5" s="4" t="s">
        <v>104</v>
      </c>
      <c r="B5" s="4" t="s">
        <v>104</v>
      </c>
      <c r="C5" s="4" t="s">
        <v>104</v>
      </c>
      <c r="D5" s="4" t="s">
        <v>104</v>
      </c>
      <c r="E5" s="4" t="s">
        <v>104</v>
      </c>
      <c r="F5" s="4" t="s">
        <v>104</v>
      </c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143" t="s">
        <v>5</v>
      </c>
      <c r="B20" s="143"/>
      <c r="C20" s="4" t="s">
        <v>105</v>
      </c>
      <c r="D20" s="4" t="s">
        <v>105</v>
      </c>
      <c r="E20" s="4" t="s">
        <v>105</v>
      </c>
      <c r="F20" s="4" t="s">
        <v>105</v>
      </c>
    </row>
    <row r="21" ht="22.5">
      <c r="A21" s="1"/>
    </row>
  </sheetData>
  <sheetProtection/>
  <mergeCells count="6"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17" t="s">
        <v>88</v>
      </c>
      <c r="B1" s="1" t="s">
        <v>46</v>
      </c>
      <c r="C1" s="1"/>
      <c r="D1" s="1"/>
    </row>
    <row r="2" spans="1:4" ht="21" customHeight="1">
      <c r="A2" s="2"/>
      <c r="D2" t="s">
        <v>82</v>
      </c>
    </row>
    <row r="3" spans="1:4" ht="27.75" customHeight="1">
      <c r="A3" s="106" t="s">
        <v>1</v>
      </c>
      <c r="B3" s="106"/>
      <c r="C3" s="106" t="s">
        <v>2</v>
      </c>
      <c r="D3" s="106"/>
    </row>
    <row r="4" spans="1:4" ht="27.75" customHeight="1">
      <c r="A4" s="8" t="s">
        <v>3</v>
      </c>
      <c r="B4" s="8" t="s">
        <v>4</v>
      </c>
      <c r="C4" s="8" t="s">
        <v>3</v>
      </c>
      <c r="D4" s="8" t="s">
        <v>4</v>
      </c>
    </row>
    <row r="5" spans="1:4" ht="21.75" customHeight="1">
      <c r="A5" s="9" t="s">
        <v>48</v>
      </c>
      <c r="B5" s="8">
        <v>593.39</v>
      </c>
      <c r="C5" s="9" t="s">
        <v>49</v>
      </c>
      <c r="D5" s="8">
        <v>465.76</v>
      </c>
    </row>
    <row r="6" spans="1:4" ht="21.75" customHeight="1">
      <c r="A6" s="9" t="s">
        <v>50</v>
      </c>
      <c r="B6" s="8"/>
      <c r="C6" s="9" t="s">
        <v>51</v>
      </c>
      <c r="D6" s="8"/>
    </row>
    <row r="7" spans="1:4" ht="21.75" customHeight="1">
      <c r="A7" s="9" t="s">
        <v>52</v>
      </c>
      <c r="B7" s="8"/>
      <c r="C7" s="9" t="s">
        <v>53</v>
      </c>
      <c r="D7" s="8"/>
    </row>
    <row r="8" spans="1:4" ht="21.75" customHeight="1">
      <c r="A8" s="9" t="s">
        <v>54</v>
      </c>
      <c r="B8" s="8"/>
      <c r="C8" s="9" t="s">
        <v>55</v>
      </c>
      <c r="D8" s="8"/>
    </row>
    <row r="9" spans="1:4" ht="21.75" customHeight="1">
      <c r="A9" s="9" t="s">
        <v>56</v>
      </c>
      <c r="B9" s="8"/>
      <c r="C9" s="9" t="s">
        <v>57</v>
      </c>
      <c r="D9" s="8"/>
    </row>
    <row r="10" spans="1:4" ht="21.75" customHeight="1">
      <c r="A10" s="8"/>
      <c r="B10" s="8"/>
      <c r="C10" s="9" t="s">
        <v>58</v>
      </c>
      <c r="D10" s="8"/>
    </row>
    <row r="11" spans="1:4" ht="21.75" customHeight="1">
      <c r="A11" s="8"/>
      <c r="B11" s="8"/>
      <c r="C11" s="14" t="s">
        <v>125</v>
      </c>
      <c r="D11" s="8">
        <v>62.76</v>
      </c>
    </row>
    <row r="12" spans="1:4" ht="21.75" customHeight="1">
      <c r="A12" s="8"/>
      <c r="B12" s="8"/>
      <c r="C12" s="14" t="s">
        <v>126</v>
      </c>
      <c r="D12" s="8">
        <v>30.02</v>
      </c>
    </row>
    <row r="13" spans="1:4" ht="21.75" customHeight="1">
      <c r="A13" s="8"/>
      <c r="B13" s="8"/>
      <c r="C13" s="14" t="s">
        <v>106</v>
      </c>
      <c r="D13" s="8">
        <v>34.85</v>
      </c>
    </row>
    <row r="14" spans="1:4" ht="21.75" customHeight="1">
      <c r="A14" s="8"/>
      <c r="B14" s="8"/>
      <c r="C14" s="8"/>
      <c r="D14" s="8"/>
    </row>
    <row r="15" spans="1:4" ht="21.75" customHeight="1">
      <c r="A15" s="8" t="s">
        <v>59</v>
      </c>
      <c r="B15" s="8">
        <v>593.39</v>
      </c>
      <c r="C15" s="8" t="s">
        <v>60</v>
      </c>
      <c r="D15" s="8">
        <v>593.39</v>
      </c>
    </row>
    <row r="16" spans="1:4" ht="21.75" customHeight="1">
      <c r="A16" s="9" t="s">
        <v>61</v>
      </c>
      <c r="B16" s="8"/>
      <c r="C16" s="8"/>
      <c r="D16" s="8"/>
    </row>
    <row r="17" spans="1:4" ht="21.75" customHeight="1">
      <c r="A17" s="9" t="s">
        <v>62</v>
      </c>
      <c r="B17" s="9"/>
      <c r="C17" s="9" t="s">
        <v>63</v>
      </c>
      <c r="D17" s="8"/>
    </row>
    <row r="18" spans="1:4" ht="21.75" customHeight="1">
      <c r="A18" s="8"/>
      <c r="B18" s="8"/>
      <c r="C18" s="8"/>
      <c r="D18" s="8"/>
    </row>
    <row r="19" spans="1:4" ht="21.75" customHeight="1">
      <c r="A19" s="8"/>
      <c r="B19" s="8"/>
      <c r="C19" s="8"/>
      <c r="D19" s="8"/>
    </row>
    <row r="20" spans="1:4" ht="21.75" customHeight="1">
      <c r="A20" s="8" t="s">
        <v>19</v>
      </c>
      <c r="B20" s="8">
        <v>593.39</v>
      </c>
      <c r="C20" s="8" t="s">
        <v>20</v>
      </c>
      <c r="D20" s="8">
        <v>593.39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F13" sqref="F13"/>
    </sheetView>
  </sheetViews>
  <sheetFormatPr defaultColWidth="9.00390625" defaultRowHeight="27.75" customHeight="1"/>
  <cols>
    <col min="2" max="2" width="18.00390625" style="0" customWidth="1"/>
    <col min="3" max="3" width="12.625" style="0" customWidth="1"/>
    <col min="6" max="6" width="10.625" style="0" customWidth="1"/>
  </cols>
  <sheetData>
    <row r="1" spans="1:12" ht="27.75" customHeight="1">
      <c r="A1" s="18" t="s">
        <v>89</v>
      </c>
      <c r="B1" s="1"/>
      <c r="C1" s="1"/>
      <c r="D1" s="1"/>
      <c r="E1" s="1"/>
      <c r="F1" s="1" t="s">
        <v>64</v>
      </c>
      <c r="G1" s="1"/>
      <c r="H1" s="1"/>
      <c r="I1" s="1"/>
      <c r="J1" s="1"/>
      <c r="K1" s="1"/>
      <c r="L1" s="1"/>
    </row>
    <row r="2" spans="1:12" ht="14.25" customHeight="1">
      <c r="A2" s="5" t="s">
        <v>47</v>
      </c>
      <c r="K2" s="144" t="s">
        <v>79</v>
      </c>
      <c r="L2" s="144"/>
    </row>
    <row r="3" spans="1:12" ht="24" customHeight="1">
      <c r="A3" s="145" t="s">
        <v>65</v>
      </c>
      <c r="B3" s="145"/>
      <c r="C3" s="6" t="s">
        <v>5</v>
      </c>
      <c r="D3" s="6" t="s">
        <v>62</v>
      </c>
      <c r="E3" s="6" t="s">
        <v>66</v>
      </c>
      <c r="F3" s="6" t="s">
        <v>83</v>
      </c>
      <c r="G3" s="6" t="s">
        <v>67</v>
      </c>
      <c r="H3" s="6" t="s">
        <v>68</v>
      </c>
      <c r="I3" s="6" t="s">
        <v>69</v>
      </c>
      <c r="J3" s="6" t="s">
        <v>70</v>
      </c>
      <c r="K3" s="6" t="s">
        <v>71</v>
      </c>
      <c r="L3" s="6" t="s">
        <v>61</v>
      </c>
    </row>
    <row r="4" spans="1:12" ht="22.5" customHeight="1">
      <c r="A4" s="4" t="s">
        <v>23</v>
      </c>
      <c r="B4" s="7" t="s">
        <v>24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</row>
    <row r="5" spans="1:12" ht="21.75" customHeight="1">
      <c r="A5" s="19">
        <v>201</v>
      </c>
      <c r="B5" s="19" t="s">
        <v>28</v>
      </c>
      <c r="C5" s="4">
        <v>465.76</v>
      </c>
      <c r="D5" s="7">
        <v>0</v>
      </c>
      <c r="E5" s="4">
        <v>465.76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</row>
    <row r="6" spans="1:12" ht="21.75" customHeight="1">
      <c r="A6" s="19">
        <v>20129</v>
      </c>
      <c r="B6" s="19" t="s">
        <v>107</v>
      </c>
      <c r="C6" s="4">
        <v>465.76</v>
      </c>
      <c r="D6" s="7">
        <v>0</v>
      </c>
      <c r="E6" s="4">
        <v>465.76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</row>
    <row r="7" spans="1:12" ht="21.75" customHeight="1">
      <c r="A7" s="19">
        <v>2012901</v>
      </c>
      <c r="B7" s="19" t="s">
        <v>92</v>
      </c>
      <c r="C7" s="4">
        <v>452.66</v>
      </c>
      <c r="D7" s="7">
        <v>0</v>
      </c>
      <c r="E7" s="4">
        <v>452.66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</row>
    <row r="8" spans="1:12" ht="21.75" customHeight="1">
      <c r="A8" s="19">
        <v>2012999</v>
      </c>
      <c r="B8" s="22" t="s">
        <v>108</v>
      </c>
      <c r="C8" s="4">
        <v>13.1</v>
      </c>
      <c r="D8" s="7">
        <v>0</v>
      </c>
      <c r="E8" s="4">
        <v>13.1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</row>
    <row r="9" spans="1:12" ht="21.75" customHeight="1">
      <c r="A9" s="19">
        <v>208</v>
      </c>
      <c r="B9" s="19" t="s">
        <v>109</v>
      </c>
      <c r="C9" s="4">
        <v>62.76</v>
      </c>
      <c r="D9" s="7">
        <v>0</v>
      </c>
      <c r="E9" s="4">
        <v>62.76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</row>
    <row r="10" spans="1:12" ht="21.75" customHeight="1">
      <c r="A10" s="19">
        <v>2080504</v>
      </c>
      <c r="B10" s="22" t="s">
        <v>112</v>
      </c>
      <c r="C10" s="4">
        <v>0.6</v>
      </c>
      <c r="D10" s="7">
        <v>0</v>
      </c>
      <c r="E10" s="4">
        <v>0.6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</row>
    <row r="11" spans="1:12" ht="21.75" customHeight="1">
      <c r="A11" s="19">
        <v>2080505</v>
      </c>
      <c r="B11" s="22" t="s">
        <v>113</v>
      </c>
      <c r="C11" s="4">
        <v>59.19</v>
      </c>
      <c r="D11" s="7">
        <v>0</v>
      </c>
      <c r="E11" s="4">
        <v>59.19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</row>
    <row r="12" spans="1:12" ht="21.75" customHeight="1">
      <c r="A12" s="19">
        <v>2082701</v>
      </c>
      <c r="B12" s="19" t="s">
        <v>102</v>
      </c>
      <c r="C12" s="4">
        <v>0.31</v>
      </c>
      <c r="D12" s="7">
        <v>0</v>
      </c>
      <c r="E12" s="4">
        <v>0.31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</row>
    <row r="13" spans="1:12" ht="21.75" customHeight="1">
      <c r="A13" s="19">
        <v>2082702</v>
      </c>
      <c r="B13" s="22" t="s">
        <v>110</v>
      </c>
      <c r="C13" s="4">
        <v>0.59</v>
      </c>
      <c r="D13" s="7">
        <v>0</v>
      </c>
      <c r="E13" s="4">
        <v>0.59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</row>
    <row r="14" spans="1:12" ht="21.75" customHeight="1">
      <c r="A14" s="19">
        <v>2082703</v>
      </c>
      <c r="B14" s="22" t="s">
        <v>111</v>
      </c>
      <c r="C14" s="4">
        <v>2.07</v>
      </c>
      <c r="D14" s="7">
        <v>0</v>
      </c>
      <c r="E14" s="4">
        <v>2.07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</row>
    <row r="15" spans="1:12" ht="21.75" customHeight="1">
      <c r="A15" s="19">
        <v>210</v>
      </c>
      <c r="B15" s="22" t="s">
        <v>114</v>
      </c>
      <c r="C15" s="4">
        <v>30.02</v>
      </c>
      <c r="D15" s="7">
        <v>0</v>
      </c>
      <c r="E15" s="4">
        <v>30.02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</row>
    <row r="16" spans="1:12" ht="21.75" customHeight="1">
      <c r="A16" s="8">
        <v>21011</v>
      </c>
      <c r="B16" s="8" t="s">
        <v>200</v>
      </c>
      <c r="C16" s="4">
        <v>30.02</v>
      </c>
      <c r="D16" s="7">
        <v>0</v>
      </c>
      <c r="E16" s="4">
        <v>30.02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</row>
    <row r="17" spans="1:12" ht="21.75" customHeight="1">
      <c r="A17" s="8">
        <v>2101101</v>
      </c>
      <c r="B17" s="8" t="s">
        <v>115</v>
      </c>
      <c r="C17" s="4">
        <v>23.67</v>
      </c>
      <c r="D17" s="7">
        <v>0</v>
      </c>
      <c r="E17" s="4">
        <v>23.67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</row>
    <row r="18" spans="1:12" ht="21.75" customHeight="1">
      <c r="A18" s="8">
        <v>2101103</v>
      </c>
      <c r="B18" s="8" t="s">
        <v>101</v>
      </c>
      <c r="C18" s="4">
        <v>6.35</v>
      </c>
      <c r="D18" s="7">
        <v>0</v>
      </c>
      <c r="E18" s="4">
        <v>6.35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</row>
    <row r="19" spans="1:12" ht="21.75" customHeight="1">
      <c r="A19" s="8">
        <v>221</v>
      </c>
      <c r="B19" s="8" t="s">
        <v>116</v>
      </c>
      <c r="C19" s="4">
        <v>34.85</v>
      </c>
      <c r="D19" s="7">
        <v>0</v>
      </c>
      <c r="E19" s="4">
        <v>34.85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</row>
    <row r="20" spans="1:12" ht="21.75" customHeight="1">
      <c r="A20" s="8">
        <v>22102</v>
      </c>
      <c r="B20" s="8" t="s">
        <v>117</v>
      </c>
      <c r="C20" s="4">
        <v>34.85</v>
      </c>
      <c r="D20" s="7">
        <v>0</v>
      </c>
      <c r="E20" s="4">
        <v>34.85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</row>
    <row r="21" spans="1:12" ht="21.75" customHeight="1">
      <c r="A21" s="8">
        <v>2210201</v>
      </c>
      <c r="B21" s="8" t="s">
        <v>118</v>
      </c>
      <c r="C21" s="4">
        <v>34.85</v>
      </c>
      <c r="D21" s="7">
        <v>0</v>
      </c>
      <c r="E21" s="4">
        <v>34.85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</row>
    <row r="22" spans="1:12" ht="21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21.75" customHeight="1">
      <c r="A23" s="143" t="s">
        <v>72</v>
      </c>
      <c r="B23" s="143"/>
      <c r="C23" s="4">
        <v>593.39</v>
      </c>
      <c r="D23" s="4">
        <v>0</v>
      </c>
      <c r="E23" s="4">
        <v>593.39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</row>
    <row r="25" ht="27.75" customHeight="1">
      <c r="E25">
        <f>SUM(E7:E21)</f>
        <v>785.8900000000002</v>
      </c>
    </row>
  </sheetData>
  <sheetProtection/>
  <mergeCells count="3">
    <mergeCell ref="A3:B3"/>
    <mergeCell ref="A23:B23"/>
    <mergeCell ref="K2:L2"/>
  </mergeCells>
  <printOptions/>
  <pageMargins left="0.7" right="0.7" top="0.53" bottom="0.49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H23" sqref="H23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3" width="11.00390625" style="0" customWidth="1"/>
    <col min="4" max="4" width="11.25390625" style="0" customWidth="1"/>
    <col min="5" max="5" width="9.875" style="0" customWidth="1"/>
    <col min="6" max="6" width="14.875" style="0" customWidth="1"/>
    <col min="7" max="8" width="17.50390625" style="0" customWidth="1"/>
  </cols>
  <sheetData>
    <row r="1" spans="1:8" ht="23.25" customHeight="1">
      <c r="A1" s="17" t="s">
        <v>90</v>
      </c>
      <c r="B1" s="146" t="s">
        <v>73</v>
      </c>
      <c r="C1" s="146"/>
      <c r="D1" s="147"/>
      <c r="E1" s="146"/>
      <c r="F1" s="146"/>
      <c r="G1" s="146"/>
      <c r="H1" s="146"/>
    </row>
    <row r="2" spans="1:8" ht="15.75" customHeight="1">
      <c r="A2" s="16"/>
      <c r="B2" s="12"/>
      <c r="C2" s="12"/>
      <c r="D2" s="12"/>
      <c r="E2" s="12"/>
      <c r="F2" s="12"/>
      <c r="G2" s="144" t="s">
        <v>81</v>
      </c>
      <c r="H2" s="144"/>
    </row>
    <row r="3" spans="1:8" ht="27" customHeight="1">
      <c r="A3" s="145" t="s">
        <v>65</v>
      </c>
      <c r="B3" s="145"/>
      <c r="C3" s="6" t="s">
        <v>5</v>
      </c>
      <c r="D3" s="6" t="s">
        <v>26</v>
      </c>
      <c r="E3" s="6" t="s">
        <v>27</v>
      </c>
      <c r="F3" s="6" t="s">
        <v>74</v>
      </c>
      <c r="G3" s="6" t="s">
        <v>75</v>
      </c>
      <c r="H3" s="6" t="s">
        <v>84</v>
      </c>
    </row>
    <row r="4" spans="1:8" ht="21.75" customHeight="1">
      <c r="A4" s="4" t="s">
        <v>23</v>
      </c>
      <c r="B4" s="7" t="s">
        <v>24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</row>
    <row r="5" spans="1:8" ht="21.75" customHeight="1">
      <c r="A5" s="19">
        <v>201</v>
      </c>
      <c r="B5" s="19" t="s">
        <v>28</v>
      </c>
      <c r="C5" s="7">
        <v>465.76</v>
      </c>
      <c r="D5" s="7">
        <v>452.66</v>
      </c>
      <c r="E5" s="7">
        <v>13.1</v>
      </c>
      <c r="F5" s="7">
        <v>0</v>
      </c>
      <c r="G5" s="7">
        <v>0</v>
      </c>
      <c r="H5" s="7">
        <v>0</v>
      </c>
    </row>
    <row r="6" spans="1:8" ht="21.75" customHeight="1">
      <c r="A6" s="19">
        <v>20129</v>
      </c>
      <c r="B6" s="19" t="s">
        <v>107</v>
      </c>
      <c r="C6" s="7">
        <v>465.76</v>
      </c>
      <c r="D6" s="7">
        <v>452.66</v>
      </c>
      <c r="E6" s="7">
        <v>13.1</v>
      </c>
      <c r="F6" s="7">
        <v>0</v>
      </c>
      <c r="G6" s="7">
        <v>0</v>
      </c>
      <c r="H6" s="7">
        <v>0</v>
      </c>
    </row>
    <row r="7" spans="1:8" ht="21.75" customHeight="1">
      <c r="A7" s="19">
        <v>2012901</v>
      </c>
      <c r="B7" s="19" t="s">
        <v>92</v>
      </c>
      <c r="C7" s="7">
        <v>452.66</v>
      </c>
      <c r="D7" s="7">
        <v>452.66</v>
      </c>
      <c r="E7" s="7">
        <v>13.1</v>
      </c>
      <c r="F7" s="7">
        <v>0</v>
      </c>
      <c r="G7" s="7">
        <v>0</v>
      </c>
      <c r="H7" s="7">
        <v>0</v>
      </c>
    </row>
    <row r="8" spans="1:8" ht="21.75" customHeight="1">
      <c r="A8" s="19">
        <v>2012999</v>
      </c>
      <c r="B8" s="22" t="s">
        <v>108</v>
      </c>
      <c r="C8" s="7">
        <v>13.1</v>
      </c>
      <c r="D8" s="7">
        <v>0</v>
      </c>
      <c r="E8" s="7">
        <v>13.1</v>
      </c>
      <c r="F8" s="7">
        <v>0</v>
      </c>
      <c r="G8" s="7">
        <v>0</v>
      </c>
      <c r="H8" s="7">
        <v>0</v>
      </c>
    </row>
    <row r="9" spans="1:8" ht="21.75" customHeight="1">
      <c r="A9" s="19">
        <v>208</v>
      </c>
      <c r="B9" s="19" t="s">
        <v>109</v>
      </c>
      <c r="C9" s="7">
        <v>62.76</v>
      </c>
      <c r="D9" s="7">
        <v>62.76</v>
      </c>
      <c r="E9" s="7">
        <v>0</v>
      </c>
      <c r="F9" s="7">
        <v>0</v>
      </c>
      <c r="G9" s="7">
        <v>0</v>
      </c>
      <c r="H9" s="7">
        <v>0</v>
      </c>
    </row>
    <row r="10" spans="1:8" ht="21.75" customHeight="1">
      <c r="A10" s="19">
        <v>2080504</v>
      </c>
      <c r="B10" s="22" t="s">
        <v>127</v>
      </c>
      <c r="C10" s="7">
        <v>0.6</v>
      </c>
      <c r="D10" s="7">
        <v>0.6</v>
      </c>
      <c r="E10" s="7">
        <v>0</v>
      </c>
      <c r="F10" s="7">
        <v>0</v>
      </c>
      <c r="G10" s="7">
        <v>0</v>
      </c>
      <c r="H10" s="7">
        <v>0</v>
      </c>
    </row>
    <row r="11" spans="1:8" ht="21.75" customHeight="1">
      <c r="A11" s="19">
        <v>2080505</v>
      </c>
      <c r="B11" s="22" t="s">
        <v>113</v>
      </c>
      <c r="C11" s="7">
        <v>59.19</v>
      </c>
      <c r="D11" s="7">
        <v>59.19</v>
      </c>
      <c r="E11" s="7">
        <v>0</v>
      </c>
      <c r="F11" s="7">
        <v>0</v>
      </c>
      <c r="G11" s="7">
        <v>0</v>
      </c>
      <c r="H11" s="7">
        <v>0</v>
      </c>
    </row>
    <row r="12" spans="1:8" ht="21.75" customHeight="1">
      <c r="A12" s="19">
        <v>2082701</v>
      </c>
      <c r="B12" s="19" t="s">
        <v>102</v>
      </c>
      <c r="C12" s="7">
        <v>0.31</v>
      </c>
      <c r="D12" s="7">
        <v>0.31</v>
      </c>
      <c r="E12" s="7">
        <v>0</v>
      </c>
      <c r="F12" s="7">
        <v>0</v>
      </c>
      <c r="G12" s="7">
        <v>0</v>
      </c>
      <c r="H12" s="7">
        <v>0</v>
      </c>
    </row>
    <row r="13" spans="1:8" ht="21.75" customHeight="1">
      <c r="A13" s="19">
        <v>2082702</v>
      </c>
      <c r="B13" s="22" t="s">
        <v>110</v>
      </c>
      <c r="C13" s="7">
        <v>0.59</v>
      </c>
      <c r="D13" s="7">
        <v>0.59</v>
      </c>
      <c r="E13" s="7">
        <v>0</v>
      </c>
      <c r="F13" s="7">
        <v>0</v>
      </c>
      <c r="G13" s="7">
        <v>0</v>
      </c>
      <c r="H13" s="7">
        <v>0</v>
      </c>
    </row>
    <row r="14" spans="1:8" ht="21.75" customHeight="1">
      <c r="A14" s="19">
        <v>2082703</v>
      </c>
      <c r="B14" s="22" t="s">
        <v>111</v>
      </c>
      <c r="C14" s="7">
        <v>2.07</v>
      </c>
      <c r="D14" s="7">
        <v>2.07</v>
      </c>
      <c r="E14" s="7">
        <v>0</v>
      </c>
      <c r="F14" s="7">
        <v>0</v>
      </c>
      <c r="G14" s="7">
        <v>0</v>
      </c>
      <c r="H14" s="7">
        <v>0</v>
      </c>
    </row>
    <row r="15" spans="1:8" ht="21.75" customHeight="1">
      <c r="A15" s="19">
        <v>210</v>
      </c>
      <c r="B15" s="22" t="s">
        <v>114</v>
      </c>
      <c r="C15" s="7">
        <v>30.02</v>
      </c>
      <c r="D15" s="7">
        <v>30.02</v>
      </c>
      <c r="E15" s="7">
        <v>0</v>
      </c>
      <c r="F15" s="7">
        <v>0</v>
      </c>
      <c r="G15" s="7">
        <v>0</v>
      </c>
      <c r="H15" s="7">
        <v>0</v>
      </c>
    </row>
    <row r="16" spans="1:8" ht="21.75" customHeight="1">
      <c r="A16" s="8">
        <v>21011</v>
      </c>
      <c r="B16" s="8" t="s">
        <v>200</v>
      </c>
      <c r="C16" s="7">
        <v>30.02</v>
      </c>
      <c r="D16" s="7">
        <v>30.02</v>
      </c>
      <c r="E16" s="7">
        <v>0</v>
      </c>
      <c r="F16" s="7">
        <v>0</v>
      </c>
      <c r="G16" s="7">
        <v>0</v>
      </c>
      <c r="H16" s="7">
        <v>0</v>
      </c>
    </row>
    <row r="17" spans="1:8" ht="21.75" customHeight="1">
      <c r="A17" s="8">
        <v>2101101</v>
      </c>
      <c r="B17" s="8" t="s">
        <v>115</v>
      </c>
      <c r="C17" s="7">
        <v>23.67</v>
      </c>
      <c r="D17" s="7">
        <v>23.67</v>
      </c>
      <c r="E17" s="7">
        <v>0</v>
      </c>
      <c r="F17" s="7">
        <v>0</v>
      </c>
      <c r="G17" s="7">
        <v>0</v>
      </c>
      <c r="H17" s="7">
        <v>0</v>
      </c>
    </row>
    <row r="18" spans="1:8" ht="21.75" customHeight="1">
      <c r="A18" s="8">
        <v>2101103</v>
      </c>
      <c r="B18" s="8" t="s">
        <v>101</v>
      </c>
      <c r="C18" s="7">
        <v>6.35</v>
      </c>
      <c r="D18" s="7">
        <v>6.35</v>
      </c>
      <c r="E18" s="7">
        <v>0</v>
      </c>
      <c r="F18" s="7">
        <v>0</v>
      </c>
      <c r="G18" s="7">
        <v>0</v>
      </c>
      <c r="H18" s="7">
        <v>0</v>
      </c>
    </row>
    <row r="19" spans="1:8" ht="21.75" customHeight="1">
      <c r="A19" s="8">
        <v>221</v>
      </c>
      <c r="B19" s="8" t="s">
        <v>116</v>
      </c>
      <c r="C19" s="7">
        <v>34.85</v>
      </c>
      <c r="D19" s="7">
        <v>34.85</v>
      </c>
      <c r="E19" s="7">
        <v>0</v>
      </c>
      <c r="F19" s="7">
        <v>0</v>
      </c>
      <c r="G19" s="7">
        <v>0</v>
      </c>
      <c r="H19" s="7">
        <v>0</v>
      </c>
    </row>
    <row r="20" spans="1:8" ht="21.75" customHeight="1">
      <c r="A20" s="8">
        <v>22102</v>
      </c>
      <c r="B20" s="8" t="s">
        <v>117</v>
      </c>
      <c r="C20" s="7">
        <v>34.85</v>
      </c>
      <c r="D20" s="7">
        <v>34.85</v>
      </c>
      <c r="E20" s="7">
        <v>0</v>
      </c>
      <c r="F20" s="7">
        <v>0</v>
      </c>
      <c r="G20" s="7">
        <v>0</v>
      </c>
      <c r="H20" s="7">
        <v>0</v>
      </c>
    </row>
    <row r="21" spans="1:8" ht="21.75" customHeight="1">
      <c r="A21" s="8">
        <v>2210201</v>
      </c>
      <c r="B21" s="8" t="s">
        <v>118</v>
      </c>
      <c r="C21" s="7">
        <v>34.85</v>
      </c>
      <c r="D21" s="7">
        <v>34.85</v>
      </c>
      <c r="E21" s="7">
        <v>0</v>
      </c>
      <c r="F21" s="7">
        <v>0</v>
      </c>
      <c r="G21" s="7">
        <v>0</v>
      </c>
      <c r="H21" s="7">
        <v>0</v>
      </c>
    </row>
    <row r="22" spans="1:8" ht="21.75" customHeight="1">
      <c r="A22" s="8"/>
      <c r="B22" s="8"/>
      <c r="C22" s="4"/>
      <c r="D22" s="4"/>
      <c r="E22" s="23"/>
      <c r="F22" s="23"/>
      <c r="G22" s="23"/>
      <c r="H22" s="23"/>
    </row>
    <row r="23" spans="1:8" ht="21.75" customHeight="1">
      <c r="A23" s="143" t="s">
        <v>72</v>
      </c>
      <c r="B23" s="143"/>
      <c r="C23" s="7">
        <v>593.39</v>
      </c>
      <c r="D23" s="7">
        <v>580.29</v>
      </c>
      <c r="E23" s="7">
        <v>13.1</v>
      </c>
      <c r="F23" s="149">
        <v>0</v>
      </c>
      <c r="G23" s="149">
        <v>0</v>
      </c>
      <c r="H23" s="149">
        <v>0</v>
      </c>
    </row>
    <row r="26" ht="13.5">
      <c r="D26">
        <f>SUM(D7:D21)</f>
        <v>772.7900000000001</v>
      </c>
    </row>
  </sheetData>
  <sheetProtection/>
  <mergeCells count="4">
    <mergeCell ref="A23:B23"/>
    <mergeCell ref="A3:B3"/>
    <mergeCell ref="G2:H2"/>
    <mergeCell ref="B1:H1"/>
  </mergeCells>
  <printOptions/>
  <pageMargins left="0.7" right="0.7" top="0.51" bottom="0.47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2019-01-24T04:52:18Z</cp:lastPrinted>
  <dcterms:created xsi:type="dcterms:W3CDTF">2006-09-13T11:21:51Z</dcterms:created>
  <dcterms:modified xsi:type="dcterms:W3CDTF">2019-01-24T05:20:07Z</dcterms:modified>
  <cp:category/>
  <cp:version/>
  <cp:contentType/>
  <cp:contentStatus/>
</cp:coreProperties>
</file>