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<sst xmlns="http://schemas.openxmlformats.org/spreadsheetml/2006/main" count="252" uniqueCount="153">
  <si>
    <t>表1：                            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</si>
  <si>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</si>
  <si>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</si>
  <si>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</si>
  <si>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</si>
  <si>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</si>
  <si>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</si>
  <si>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</si>
  <si>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</si>
  <si>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</si>
  <si>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</si>
  <si>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</si>
  <si>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</si>
  <si>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(一）一般公共服务支出</t>
  </si>
  <si>
    <t>（二）政府性基金预算拨款</t>
  </si>
  <si>
    <t>（八）社会保障与就业</t>
  </si>
  <si>
    <t>（十）医疗卫生</t>
  </si>
  <si>
    <t>二、上年结转</t>
  </si>
  <si>
    <t>（二十）住房保障支出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</si>
  <si>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</si>
  <si>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</si>
  <si>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</si>
  <si>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</si>
  <si>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</si>
  <si>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</si>
  <si>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</si>
  <si>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</si>
  <si>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</si>
  <si>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</si>
  <si>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</si>
  <si>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</si>
  <si>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</si>
  <si>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</si>
  <si>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 xml:space="preserve">一般公共服务支出 </t>
  </si>
  <si>
    <t>商务事务</t>
  </si>
  <si>
    <t>行政运行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</si>
  <si>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</si>
  <si>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                       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</si>
  <si>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</si>
  <si>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</si>
  <si>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</si>
  <si>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</si>
  <si>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</si>
  <si>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</si>
  <si>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</si>
  <si>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</si>
  <si>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</si>
  <si>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</si>
  <si>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</si>
  <si>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</si>
  <si>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</si>
  <si>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</si>
  <si>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</si>
  <si>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</si>
  <si>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</si>
  <si>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</si>
  <si>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</si>
  <si>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</si>
  <si>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</si>
  <si>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</si>
  <si>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</si>
  <si>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住房公积金</t>
  </si>
  <si>
    <t>99</t>
  </si>
  <si>
    <t>其他工资福利支出</t>
  </si>
  <si>
    <t>06</t>
  </si>
  <si>
    <t>伙食补助</t>
  </si>
  <si>
    <t>14</t>
  </si>
  <si>
    <t>医疗费</t>
  </si>
  <si>
    <t>机关商品和服务支出</t>
  </si>
  <si>
    <t>商品和服务支出</t>
  </si>
  <si>
    <t xml:space="preserve"> 办公经费</t>
  </si>
  <si>
    <t xml:space="preserve"> 办公费
</t>
  </si>
  <si>
    <t xml:space="preserve"> 印刷费
</t>
  </si>
  <si>
    <t>04</t>
  </si>
  <si>
    <t xml:space="preserve"> 手续费
</t>
  </si>
  <si>
    <t>05</t>
  </si>
  <si>
    <t xml:space="preserve"> 水费
</t>
  </si>
  <si>
    <t xml:space="preserve"> 电费
</t>
  </si>
  <si>
    <t>07</t>
  </si>
  <si>
    <t xml:space="preserve"> 邮电费
</t>
  </si>
  <si>
    <t xml:space="preserve"> 取暖费
</t>
  </si>
  <si>
    <t xml:space="preserve"> 物业管理费
</t>
  </si>
  <si>
    <t>11</t>
  </si>
  <si>
    <t xml:space="preserve"> 差旅费
</t>
  </si>
  <si>
    <t xml:space="preserve"> 租赁费
</t>
  </si>
  <si>
    <t>28</t>
  </si>
  <si>
    <t xml:space="preserve"> 工会经费
</t>
  </si>
  <si>
    <t>29</t>
  </si>
  <si>
    <t xml:space="preserve"> 福利费
</t>
  </si>
  <si>
    <t>39</t>
  </si>
  <si>
    <t xml:space="preserve"> 其他交通费用
</t>
  </si>
  <si>
    <t>40</t>
  </si>
  <si>
    <t xml:space="preserve"> 税金及附加费用
</t>
  </si>
  <si>
    <t xml:space="preserve"> 会议费</t>
  </si>
  <si>
    <t>15</t>
  </si>
  <si>
    <t xml:space="preserve"> 培训费</t>
  </si>
  <si>
    <t>16</t>
  </si>
  <si>
    <t xml:space="preserve"> 公务接待费</t>
  </si>
  <si>
    <t>17</t>
  </si>
  <si>
    <t xml:space="preserve"> 因公出国（境）费用</t>
  </si>
  <si>
    <t>12</t>
  </si>
  <si>
    <t xml:space="preserve"> 公务用车运行维护费</t>
  </si>
  <si>
    <t>31</t>
  </si>
  <si>
    <t xml:space="preserve"> 维修(护)费</t>
  </si>
  <si>
    <t>13</t>
  </si>
  <si>
    <t xml:space="preserve"> 其他商品和服务支出</t>
  </si>
  <si>
    <t>对个人和家庭的补助</t>
  </si>
  <si>
    <t xml:space="preserve"> 其他对个人和家庭的补助</t>
  </si>
  <si>
    <t>表4：                 一般公共预算“三公”经费支出表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</si>
  <si>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</si>
  <si>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</si>
  <si>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</si>
  <si>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</si>
  <si>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</si>
  <si>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表5：         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</si>
  <si>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</si>
  <si>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</si>
  <si>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</si>
  <si>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</si>
  <si>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表6：                      部门收支总表</t>
  </si>
  <si>
    <t>一、一般公共预算拨款收入</t>
  </si>
  <si>
    <t>(一）一般公共服务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</si>
  <si>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</si>
  <si>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</si>
  <si>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</si>
  <si>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</si>
  <si>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</si>
  <si>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</si>
  <si>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</si>
  <si>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</si>
  <si>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</si>
  <si>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                      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</si>
  <si>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</si>
  <si>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</si>
  <si>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</si>
  <si>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</si>
  <si>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</si>
  <si>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</si>
  <si>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</si>
  <si>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</si>
  <si>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</si>
  <si>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表8：                       部门支出总表</t>
  </si>
  <si>
    <t>上缴上级支出</t>
  </si>
  <si>
    <t>事业单位经营支出</t>
  </si>
  <si>
    <t>对下级单位
补助支出</t>
  </si>
  <si>
    <t xml:space="preserve"> 2018年预算数</t>
  </si>
  <si>
    <t xml:space="preserve"> 2018年预算执行数</t>
  </si>
  <si>
    <t xml:space="preserve"> 2019年预算数</t>
  </si>
  <si>
    <t>注：本单位人员均为各部门抽调，为此，没有单独安排人员经费，经费均列入原单位人员经费中，故此表无数据。</t>
  </si>
  <si>
    <t>商务事务</t>
  </si>
  <si>
    <t>其他商务事务支出</t>
  </si>
  <si>
    <t>其他商务事务支出</t>
  </si>
  <si>
    <t xml:space="preserve">注：2019年本单位没有使用政府性基金安排的支出，故本表无数据。              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</si>
</sst>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24" fillId="16" borderId="8" applyNumberFormat="0" applyAlignment="0" applyProtection="0"/>
    <xf numFmtId="0" fontId="29" fillId="7" borderId="5" applyNumberFormat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 wrapText="1"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176" fontId="7" fillId="0" borderId="15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76" fontId="7" fillId="0" borderId="0" xfId="0" applyNumberFormat="1" applyFont="1" applyAlignment="1">
      <alignment horizontal="right" vertical="center"/>
    </xf>
    <xf numFmtId="49" fontId="7" fillId="0" borderId="16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4" fontId="8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right" vertical="center" wrapText="1"/>
    </xf>
    <xf numFmtId="176" fontId="0" fillId="0" borderId="22" xfId="0" applyNumberFormat="1" applyFont="1" applyBorder="1" applyAlignment="1">
      <alignment horizontal="right" vertical="center" wrapText="1"/>
    </xf>
    <xf numFmtId="176" fontId="0" fillId="0" borderId="2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9" sqref="F9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625" style="0" customWidth="1"/>
    <col min="4" max="4" width="16.375" style="0" customWidth="1"/>
    <col min="5" max="5" width="20.875" style="20" customWidth="1"/>
    <col min="6" max="6" width="23.75390625" style="0" customWidth="1"/>
  </cols>
  <sheetData>
    <row r="1" spans="1:6" ht="38.25" customHeight="1">
      <c r="A1" s="108" t="s">
        <v>0</v>
      </c>
      <c r="B1" s="108"/>
      <c r="C1" s="108"/>
      <c r="D1" s="108"/>
      <c r="E1" s="108"/>
      <c r="F1" s="108"/>
    </row>
    <row r="2" spans="1:6" ht="18.75">
      <c r="A2" s="109" t="s">
        <v>1</v>
      </c>
      <c r="B2" s="110"/>
      <c r="C2" s="90"/>
      <c r="D2" s="90"/>
      <c r="E2" s="111" t="s">
        <v>2</v>
      </c>
      <c r="F2" s="111"/>
    </row>
    <row r="3" spans="1:6" ht="28.5" customHeight="1">
      <c r="A3" s="112" t="s">
        <v>3</v>
      </c>
      <c r="B3" s="112"/>
      <c r="C3" s="112" t="s">
        <v>4</v>
      </c>
      <c r="D3" s="112"/>
      <c r="E3" s="113"/>
      <c r="F3" s="112"/>
    </row>
    <row r="4" spans="1:6" ht="28.5" customHeight="1">
      <c r="A4" s="37" t="s">
        <v>5</v>
      </c>
      <c r="B4" s="37" t="s">
        <v>6</v>
      </c>
      <c r="C4" s="37" t="s">
        <v>5</v>
      </c>
      <c r="D4" s="37" t="s">
        <v>7</v>
      </c>
      <c r="E4" s="37" t="s">
        <v>8</v>
      </c>
      <c r="F4" s="41" t="s">
        <v>9</v>
      </c>
    </row>
    <row r="5" spans="1:6" ht="28.5" customHeight="1">
      <c r="A5" s="37" t="s">
        <v>10</v>
      </c>
      <c r="B5" s="23">
        <f>B6</f>
        <v>54898</v>
      </c>
      <c r="C5" s="37" t="s">
        <v>11</v>
      </c>
      <c r="D5" s="91">
        <f>SUM(D6:D12)</f>
        <v>54898</v>
      </c>
      <c r="E5" s="91">
        <f>SUM(E6:E12)</f>
        <v>54898</v>
      </c>
      <c r="F5" s="49"/>
    </row>
    <row r="6" spans="1:6" ht="28.5" customHeight="1">
      <c r="A6" s="92" t="s">
        <v>12</v>
      </c>
      <c r="B6" s="46">
        <v>54898</v>
      </c>
      <c r="C6" s="24" t="s">
        <v>13</v>
      </c>
      <c r="D6" s="46">
        <v>54898</v>
      </c>
      <c r="E6" s="46">
        <v>54898</v>
      </c>
      <c r="F6" s="49"/>
    </row>
    <row r="7" spans="1:6" ht="28.5" customHeight="1">
      <c r="A7" s="92" t="s">
        <v>14</v>
      </c>
      <c r="B7" s="46">
        <v>0</v>
      </c>
      <c r="C7" s="24" t="s">
        <v>15</v>
      </c>
      <c r="D7" s="26">
        <v>0</v>
      </c>
      <c r="E7" s="46">
        <v>0</v>
      </c>
      <c r="F7" s="49"/>
    </row>
    <row r="8" spans="1:6" ht="28.5" customHeight="1">
      <c r="A8" s="92"/>
      <c r="B8" s="49"/>
      <c r="C8" s="24" t="s">
        <v>16</v>
      </c>
      <c r="D8" s="26">
        <v>0</v>
      </c>
      <c r="E8" s="46">
        <v>0</v>
      </c>
      <c r="F8" s="49"/>
    </row>
    <row r="9" spans="1:6" ht="28.5" customHeight="1">
      <c r="A9" s="92" t="s">
        <v>17</v>
      </c>
      <c r="B9" s="46">
        <v>0</v>
      </c>
      <c r="C9" s="24" t="s">
        <v>18</v>
      </c>
      <c r="D9" s="26">
        <v>0</v>
      </c>
      <c r="E9" s="46">
        <v>0</v>
      </c>
      <c r="F9" s="49"/>
    </row>
    <row r="10" spans="1:6" ht="28.5" customHeight="1">
      <c r="A10" s="92" t="s">
        <v>12</v>
      </c>
      <c r="B10" s="46">
        <v>0</v>
      </c>
      <c r="C10" s="24"/>
      <c r="D10" s="26"/>
      <c r="E10" s="46"/>
      <c r="F10" s="49"/>
    </row>
    <row r="11" spans="1:6" ht="28.5" customHeight="1">
      <c r="A11" s="92" t="s">
        <v>14</v>
      </c>
      <c r="B11" s="46">
        <v>0</v>
      </c>
      <c r="C11" s="93"/>
      <c r="D11" s="26"/>
      <c r="E11" s="46"/>
      <c r="F11" s="49"/>
    </row>
    <row r="12" spans="1:6" ht="28.5" customHeight="1">
      <c r="A12" s="49"/>
      <c r="B12" s="49"/>
      <c r="C12" s="24"/>
      <c r="D12" s="26"/>
      <c r="E12" s="46"/>
      <c r="F12" s="49"/>
    </row>
    <row r="13" spans="1:6" ht="28.5" customHeight="1">
      <c r="A13" s="49"/>
      <c r="B13" s="49"/>
      <c r="C13" s="92" t="s">
        <v>19</v>
      </c>
      <c r="D13" s="46">
        <v>0</v>
      </c>
      <c r="E13" s="46">
        <v>0</v>
      </c>
      <c r="F13" s="49"/>
    </row>
    <row r="14" spans="1:6" ht="28.5" customHeight="1">
      <c r="A14" s="49"/>
      <c r="B14" s="49"/>
      <c r="C14" s="49"/>
      <c r="D14" s="94"/>
      <c r="E14" s="48"/>
      <c r="F14" s="49"/>
    </row>
    <row r="15" spans="1:6" ht="28.5" customHeight="1">
      <c r="A15" s="37" t="s">
        <v>20</v>
      </c>
      <c r="B15" s="23">
        <f>B5</f>
        <v>54898</v>
      </c>
      <c r="C15" s="37" t="s">
        <v>21</v>
      </c>
      <c r="D15" s="91">
        <f>D5</f>
        <v>54898</v>
      </c>
      <c r="E15" s="91">
        <f>E5</f>
        <v>54898</v>
      </c>
      <c r="F15" s="49"/>
    </row>
    <row r="16" ht="22.5">
      <c r="A16" s="95"/>
    </row>
  </sheetData>
  <sheetProtection/>
  <mergeCells count="5">
    <mergeCell ref="A1:F1"/>
    <mergeCell ref="A2:B2"/>
    <mergeCell ref="E2:F2"/>
    <mergeCell ref="A3:B3"/>
    <mergeCell ref="C3:F3"/>
  </mergeCells>
  <printOptions/>
  <pageMargins left="0.6986111111111111" right="0.6986111111111111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8" sqref="A8:E8"/>
    </sheetView>
  </sheetViews>
  <sheetFormatPr defaultColWidth="9.00390625" defaultRowHeight="13.5"/>
  <cols>
    <col min="1" max="1" width="12.50390625" style="85" customWidth="1"/>
    <col min="2" max="2" width="32.125" style="85" customWidth="1"/>
    <col min="3" max="5" width="23.75390625" style="85" customWidth="1"/>
    <col min="6" max="6" width="15.625" style="85" customWidth="1"/>
    <col min="7" max="16384" width="18.875" style="85" customWidth="1"/>
  </cols>
  <sheetData>
    <row r="1" spans="1:6" ht="36" customHeight="1">
      <c r="A1" s="86" t="s">
        <v>22</v>
      </c>
      <c r="B1" s="117" t="s">
        <v>23</v>
      </c>
      <c r="C1" s="117"/>
      <c r="D1" s="117"/>
      <c r="E1" s="117"/>
      <c r="F1" s="117"/>
    </row>
    <row r="2" spans="1:6" ht="27" customHeight="1">
      <c r="A2" s="118" t="s">
        <v>24</v>
      </c>
      <c r="B2" s="119"/>
      <c r="C2" s="119"/>
      <c r="D2" s="119"/>
      <c r="E2" s="119"/>
      <c r="F2" s="119"/>
    </row>
    <row r="3" spans="1:6" ht="41.25" customHeight="1">
      <c r="A3" s="116" t="s">
        <v>25</v>
      </c>
      <c r="B3" s="116"/>
      <c r="C3" s="116" t="s">
        <v>26</v>
      </c>
      <c r="D3" s="116"/>
      <c r="E3" s="116"/>
      <c r="F3" s="116" t="s">
        <v>27</v>
      </c>
    </row>
    <row r="4" spans="1:6" ht="38.25" customHeight="1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116"/>
    </row>
    <row r="5" spans="1:6" ht="38.25" customHeight="1">
      <c r="A5" s="87">
        <v>201</v>
      </c>
      <c r="B5" s="87" t="s">
        <v>33</v>
      </c>
      <c r="C5" s="88">
        <f>D5+E5</f>
        <v>54898</v>
      </c>
      <c r="D5" s="88">
        <f>D6</f>
        <v>0</v>
      </c>
      <c r="E5" s="88">
        <f>E6</f>
        <v>54898</v>
      </c>
      <c r="F5" s="7"/>
    </row>
    <row r="6" spans="1:6" ht="38.25" customHeight="1">
      <c r="A6" s="89">
        <v>20113</v>
      </c>
      <c r="B6" s="89" t="s">
        <v>149</v>
      </c>
      <c r="C6" s="25">
        <f>D6+E6</f>
        <v>54898</v>
      </c>
      <c r="D6" s="25">
        <v>0</v>
      </c>
      <c r="E6" s="25">
        <f>E7+E8</f>
        <v>54898</v>
      </c>
      <c r="F6" s="7"/>
    </row>
    <row r="7" spans="1:6" ht="38.25" customHeight="1">
      <c r="A7" s="89">
        <v>2011301</v>
      </c>
      <c r="B7" s="89" t="s">
        <v>35</v>
      </c>
      <c r="C7" s="25">
        <f>D7+E7</f>
        <v>50553</v>
      </c>
      <c r="D7" s="25">
        <v>0</v>
      </c>
      <c r="E7" s="46">
        <v>50553</v>
      </c>
      <c r="F7" s="7"/>
    </row>
    <row r="8" spans="1:6" ht="38.25" customHeight="1">
      <c r="A8" s="89">
        <v>2011399</v>
      </c>
      <c r="B8" s="89" t="s">
        <v>151</v>
      </c>
      <c r="C8" s="25">
        <f>D8+E8</f>
        <v>4345</v>
      </c>
      <c r="D8" s="25">
        <v>0</v>
      </c>
      <c r="E8" s="46">
        <v>4345</v>
      </c>
      <c r="F8" s="7"/>
    </row>
    <row r="9" spans="1:6" ht="38.25" customHeight="1">
      <c r="A9" s="21" t="s">
        <v>7</v>
      </c>
      <c r="B9" s="21"/>
      <c r="C9" s="88">
        <f>C5</f>
        <v>54898</v>
      </c>
      <c r="D9" s="88">
        <f>D5</f>
        <v>0</v>
      </c>
      <c r="E9" s="88">
        <f>E5</f>
        <v>54898</v>
      </c>
      <c r="F9" s="7"/>
    </row>
    <row r="10" spans="1:6" ht="13.5">
      <c r="A10" s="114" t="s">
        <v>36</v>
      </c>
      <c r="B10" s="115"/>
      <c r="C10" s="115"/>
      <c r="D10" s="115"/>
      <c r="E10" s="115"/>
      <c r="F10" s="115"/>
    </row>
  </sheetData>
  <sheetProtection/>
  <mergeCells count="6">
    <mergeCell ref="A10:F10"/>
    <mergeCell ref="F3:F4"/>
    <mergeCell ref="B1:F1"/>
    <mergeCell ref="A2:F2"/>
    <mergeCell ref="A3:B3"/>
    <mergeCell ref="C3:E3"/>
  </mergeCells>
  <printOptions/>
  <pageMargins left="0.6986111111111111" right="0.6986111111111111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25">
      <selection activeCell="F39" sqref="F39"/>
    </sheetView>
  </sheetViews>
  <sheetFormatPr defaultColWidth="9.00390625" defaultRowHeight="13.5"/>
  <cols>
    <col min="1" max="1" width="10.25390625" style="0" customWidth="1"/>
    <col min="2" max="2" width="10.25390625" style="1" customWidth="1"/>
    <col min="3" max="3" width="17.875" style="1" customWidth="1"/>
    <col min="4" max="4" width="14.25390625" style="20" customWidth="1"/>
    <col min="5" max="5" width="14.375" style="0" customWidth="1"/>
    <col min="6" max="6" width="14.375" style="1" customWidth="1"/>
    <col min="7" max="7" width="22.375" style="1" customWidth="1"/>
    <col min="8" max="9" width="15.50390625" style="20" customWidth="1"/>
    <col min="10" max="10" width="15.50390625" style="0" customWidth="1"/>
  </cols>
  <sheetData>
    <row r="1" spans="1:10" ht="42.75" customHeight="1">
      <c r="A1" s="146" t="s">
        <v>37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2:10" ht="21" customHeight="1">
      <c r="B2" s="19"/>
      <c r="I2" s="147" t="s">
        <v>2</v>
      </c>
      <c r="J2" s="148"/>
    </row>
    <row r="3" spans="1:10" ht="28.5" customHeight="1">
      <c r="A3" s="112" t="s">
        <v>38</v>
      </c>
      <c r="B3" s="112"/>
      <c r="C3" s="112"/>
      <c r="D3" s="112"/>
      <c r="E3" s="112" t="s">
        <v>39</v>
      </c>
      <c r="F3" s="112"/>
      <c r="G3" s="112"/>
      <c r="H3" s="112"/>
      <c r="I3" s="112"/>
      <c r="J3" s="112" t="s">
        <v>27</v>
      </c>
    </row>
    <row r="4" spans="1:10" ht="28.5" customHeight="1">
      <c r="A4" s="112" t="s">
        <v>28</v>
      </c>
      <c r="B4" s="112"/>
      <c r="C4" s="112" t="s">
        <v>29</v>
      </c>
      <c r="D4" s="112" t="s">
        <v>7</v>
      </c>
      <c r="E4" s="112" t="s">
        <v>28</v>
      </c>
      <c r="F4" s="112"/>
      <c r="G4" s="112" t="s">
        <v>29</v>
      </c>
      <c r="H4" s="99" t="s">
        <v>40</v>
      </c>
      <c r="I4" s="112" t="s">
        <v>41</v>
      </c>
      <c r="J4" s="112"/>
    </row>
    <row r="5" spans="1:10" ht="28.5" customHeight="1">
      <c r="A5" s="38" t="s">
        <v>42</v>
      </c>
      <c r="B5" s="37" t="s">
        <v>43</v>
      </c>
      <c r="C5" s="112"/>
      <c r="D5" s="112"/>
      <c r="E5" s="37" t="s">
        <v>42</v>
      </c>
      <c r="F5" s="37" t="s">
        <v>43</v>
      </c>
      <c r="G5" s="112"/>
      <c r="H5" s="100"/>
      <c r="I5" s="112"/>
      <c r="J5" s="37"/>
    </row>
    <row r="6" spans="1:10" ht="28.5" customHeight="1">
      <c r="A6" s="39">
        <v>501</v>
      </c>
      <c r="B6" s="40"/>
      <c r="C6" s="41" t="s">
        <v>44</v>
      </c>
      <c r="D6" s="42">
        <f>D7+D10+D15+D16</f>
        <v>0</v>
      </c>
      <c r="E6" s="37">
        <v>301</v>
      </c>
      <c r="F6" s="41"/>
      <c r="G6" s="41" t="s">
        <v>45</v>
      </c>
      <c r="H6" s="43">
        <v>0</v>
      </c>
      <c r="I6" s="46">
        <v>0</v>
      </c>
      <c r="J6" s="49"/>
    </row>
    <row r="7" spans="1:10" ht="28.5" customHeight="1">
      <c r="A7" s="140"/>
      <c r="B7" s="131" t="s">
        <v>46</v>
      </c>
      <c r="C7" s="143" t="s">
        <v>47</v>
      </c>
      <c r="D7" s="101">
        <f>H7+H8+H9</f>
        <v>0</v>
      </c>
      <c r="E7" s="125"/>
      <c r="F7" s="44" t="s">
        <v>46</v>
      </c>
      <c r="G7" s="45" t="s">
        <v>48</v>
      </c>
      <c r="H7" s="46">
        <v>0</v>
      </c>
      <c r="I7" s="46">
        <v>0</v>
      </c>
      <c r="J7" s="49"/>
    </row>
    <row r="8" spans="1:10" ht="28.5" customHeight="1">
      <c r="A8" s="141"/>
      <c r="B8" s="132"/>
      <c r="C8" s="144"/>
      <c r="D8" s="102"/>
      <c r="E8" s="126"/>
      <c r="F8" s="44" t="s">
        <v>49</v>
      </c>
      <c r="G8" s="45" t="s">
        <v>50</v>
      </c>
      <c r="H8" s="46">
        <v>0</v>
      </c>
      <c r="I8" s="46">
        <v>0</v>
      </c>
      <c r="J8" s="49"/>
    </row>
    <row r="9" spans="1:10" ht="28.5" customHeight="1">
      <c r="A9" s="142"/>
      <c r="B9" s="133"/>
      <c r="C9" s="145"/>
      <c r="D9" s="103"/>
      <c r="E9" s="127"/>
      <c r="F9" s="44" t="s">
        <v>51</v>
      </c>
      <c r="G9" s="45" t="s">
        <v>52</v>
      </c>
      <c r="H9" s="46">
        <v>0</v>
      </c>
      <c r="I9" s="46">
        <v>0</v>
      </c>
      <c r="J9" s="49"/>
    </row>
    <row r="10" spans="1:10" ht="28.5" customHeight="1">
      <c r="A10" s="140"/>
      <c r="B10" s="131" t="s">
        <v>49</v>
      </c>
      <c r="C10" s="143" t="s">
        <v>53</v>
      </c>
      <c r="D10" s="104">
        <f>H10+H11+H12+H13+H14</f>
        <v>0</v>
      </c>
      <c r="E10" s="125"/>
      <c r="F10" s="44" t="s">
        <v>54</v>
      </c>
      <c r="G10" s="45" t="s">
        <v>55</v>
      </c>
      <c r="H10" s="46">
        <v>0</v>
      </c>
      <c r="I10" s="46">
        <v>0</v>
      </c>
      <c r="J10" s="49"/>
    </row>
    <row r="11" spans="1:10" ht="28.5" customHeight="1">
      <c r="A11" s="141"/>
      <c r="B11" s="132"/>
      <c r="C11" s="144"/>
      <c r="D11" s="105"/>
      <c r="E11" s="126"/>
      <c r="F11" s="44" t="s">
        <v>56</v>
      </c>
      <c r="G11" s="45" t="s">
        <v>57</v>
      </c>
      <c r="H11" s="46">
        <v>0</v>
      </c>
      <c r="I11" s="46">
        <v>0</v>
      </c>
      <c r="J11" s="49"/>
    </row>
    <row r="12" spans="1:10" ht="28.5" customHeight="1">
      <c r="A12" s="142"/>
      <c r="B12" s="133"/>
      <c r="C12" s="145"/>
      <c r="D12" s="120"/>
      <c r="E12" s="127"/>
      <c r="F12" s="47">
        <v>10</v>
      </c>
      <c r="G12" s="45" t="s">
        <v>58</v>
      </c>
      <c r="H12" s="46">
        <v>0</v>
      </c>
      <c r="I12" s="46">
        <v>0</v>
      </c>
      <c r="J12" s="49"/>
    </row>
    <row r="13" spans="1:10" ht="28.5" customHeight="1">
      <c r="A13" s="142"/>
      <c r="B13" s="134"/>
      <c r="C13" s="137"/>
      <c r="D13" s="121"/>
      <c r="E13" s="97"/>
      <c r="F13" s="47">
        <v>11</v>
      </c>
      <c r="G13" s="45" t="s">
        <v>59</v>
      </c>
      <c r="H13" s="46">
        <v>0</v>
      </c>
      <c r="I13" s="46">
        <v>0</v>
      </c>
      <c r="J13" s="49"/>
    </row>
    <row r="14" spans="1:10" ht="28.5" customHeight="1">
      <c r="A14" s="142"/>
      <c r="B14" s="134"/>
      <c r="C14" s="137"/>
      <c r="D14" s="121"/>
      <c r="E14" s="97"/>
      <c r="F14" s="47">
        <v>12</v>
      </c>
      <c r="G14" s="45" t="s">
        <v>60</v>
      </c>
      <c r="H14" s="46">
        <v>0</v>
      </c>
      <c r="I14" s="46">
        <v>0</v>
      </c>
      <c r="J14" s="49"/>
    </row>
    <row r="15" spans="1:10" ht="28.5" customHeight="1">
      <c r="A15" s="50"/>
      <c r="B15" s="44" t="s">
        <v>51</v>
      </c>
      <c r="C15" s="45" t="s">
        <v>61</v>
      </c>
      <c r="D15" s="48">
        <f>H15</f>
        <v>0</v>
      </c>
      <c r="E15" s="49"/>
      <c r="F15" s="44">
        <v>13</v>
      </c>
      <c r="G15" s="45" t="s">
        <v>61</v>
      </c>
      <c r="H15" s="46">
        <v>0</v>
      </c>
      <c r="I15" s="46">
        <v>0</v>
      </c>
      <c r="J15" s="49"/>
    </row>
    <row r="16" spans="1:10" ht="28.5" customHeight="1">
      <c r="A16" s="128"/>
      <c r="B16" s="131" t="s">
        <v>62</v>
      </c>
      <c r="C16" s="137" t="s">
        <v>63</v>
      </c>
      <c r="D16" s="121">
        <f>H16+H17+H18</f>
        <v>0</v>
      </c>
      <c r="E16" s="97"/>
      <c r="F16" s="44" t="s">
        <v>64</v>
      </c>
      <c r="G16" s="45" t="s">
        <v>65</v>
      </c>
      <c r="H16" s="46">
        <v>0</v>
      </c>
      <c r="I16" s="46">
        <v>0</v>
      </c>
      <c r="J16" s="49"/>
    </row>
    <row r="17" spans="1:10" ht="28.5" customHeight="1">
      <c r="A17" s="128"/>
      <c r="B17" s="133"/>
      <c r="C17" s="137"/>
      <c r="D17" s="121"/>
      <c r="E17" s="97"/>
      <c r="F17" s="44" t="s">
        <v>66</v>
      </c>
      <c r="G17" s="45" t="s">
        <v>67</v>
      </c>
      <c r="H17" s="46">
        <v>0</v>
      </c>
      <c r="I17" s="46">
        <v>0</v>
      </c>
      <c r="J17" s="49"/>
    </row>
    <row r="18" spans="1:10" ht="28.5" customHeight="1">
      <c r="A18" s="129"/>
      <c r="B18" s="135"/>
      <c r="C18" s="138"/>
      <c r="D18" s="122"/>
      <c r="E18" s="98"/>
      <c r="F18" s="51">
        <v>99</v>
      </c>
      <c r="G18" s="51" t="s">
        <v>63</v>
      </c>
      <c r="H18" s="46">
        <v>0</v>
      </c>
      <c r="I18" s="46">
        <v>0</v>
      </c>
      <c r="J18" s="52"/>
    </row>
    <row r="19" spans="1:10" ht="28.5" customHeight="1">
      <c r="A19" s="53">
        <v>502</v>
      </c>
      <c r="B19" s="54"/>
      <c r="C19" s="55" t="s">
        <v>68</v>
      </c>
      <c r="D19" s="56">
        <f>D20+D34+D35+D36+D37+D38+D39+D40</f>
        <v>0</v>
      </c>
      <c r="E19" s="53">
        <v>302</v>
      </c>
      <c r="F19" s="57"/>
      <c r="G19" s="54" t="s">
        <v>69</v>
      </c>
      <c r="H19" s="46">
        <v>0</v>
      </c>
      <c r="I19" s="46">
        <v>0</v>
      </c>
      <c r="J19" s="58"/>
    </row>
    <row r="20" spans="1:10" ht="28.5" customHeight="1">
      <c r="A20" s="130"/>
      <c r="B20" s="136" t="s">
        <v>46</v>
      </c>
      <c r="C20" s="139" t="s">
        <v>70</v>
      </c>
      <c r="D20" s="123">
        <f>I20+I21+I22+I23+I24+I25+I26+I27+I28+I29+I30+I31+I32+I33</f>
        <v>0</v>
      </c>
      <c r="E20" s="61"/>
      <c r="F20" s="62" t="s">
        <v>46</v>
      </c>
      <c r="G20" s="63" t="s">
        <v>71</v>
      </c>
      <c r="H20" s="46">
        <v>0</v>
      </c>
      <c r="I20" s="46">
        <v>0</v>
      </c>
      <c r="J20" s="58"/>
    </row>
    <row r="21" spans="1:10" ht="28.5" customHeight="1">
      <c r="A21" s="130"/>
      <c r="B21" s="136"/>
      <c r="C21" s="139"/>
      <c r="D21" s="124"/>
      <c r="E21" s="65"/>
      <c r="F21" s="62" t="s">
        <v>49</v>
      </c>
      <c r="G21" s="63" t="s">
        <v>72</v>
      </c>
      <c r="H21" s="46">
        <v>0</v>
      </c>
      <c r="I21" s="46">
        <v>0</v>
      </c>
      <c r="J21" s="58"/>
    </row>
    <row r="22" spans="1:10" ht="28.5" customHeight="1">
      <c r="A22" s="130"/>
      <c r="B22" s="136"/>
      <c r="C22" s="139"/>
      <c r="D22" s="124"/>
      <c r="E22" s="65"/>
      <c r="F22" s="62" t="s">
        <v>73</v>
      </c>
      <c r="G22" s="63" t="s">
        <v>74</v>
      </c>
      <c r="H22" s="46">
        <v>0</v>
      </c>
      <c r="I22" s="46">
        <v>0</v>
      </c>
      <c r="J22" s="58"/>
    </row>
    <row r="23" spans="1:10" ht="28.5" customHeight="1">
      <c r="A23" s="130"/>
      <c r="B23" s="136"/>
      <c r="C23" s="139"/>
      <c r="D23" s="124"/>
      <c r="E23" s="65"/>
      <c r="F23" s="62" t="s">
        <v>75</v>
      </c>
      <c r="G23" s="63" t="s">
        <v>76</v>
      </c>
      <c r="H23" s="46">
        <v>0</v>
      </c>
      <c r="I23" s="46">
        <v>0</v>
      </c>
      <c r="J23" s="58"/>
    </row>
    <row r="24" spans="1:10" ht="28.5" customHeight="1">
      <c r="A24" s="130"/>
      <c r="B24" s="136"/>
      <c r="C24" s="139"/>
      <c r="D24" s="124"/>
      <c r="E24" s="65"/>
      <c r="F24" s="62" t="s">
        <v>64</v>
      </c>
      <c r="G24" s="63" t="s">
        <v>77</v>
      </c>
      <c r="H24" s="46">
        <v>0</v>
      </c>
      <c r="I24" s="46">
        <v>0</v>
      </c>
      <c r="J24" s="58"/>
    </row>
    <row r="25" spans="1:10" ht="28.5" customHeight="1">
      <c r="A25" s="130"/>
      <c r="B25" s="136"/>
      <c r="C25" s="139"/>
      <c r="D25" s="124"/>
      <c r="E25" s="65"/>
      <c r="F25" s="62" t="s">
        <v>78</v>
      </c>
      <c r="G25" s="63" t="s">
        <v>79</v>
      </c>
      <c r="H25" s="46">
        <v>0</v>
      </c>
      <c r="I25" s="46">
        <v>0</v>
      </c>
      <c r="J25" s="58"/>
    </row>
    <row r="26" spans="1:10" ht="28.5" customHeight="1">
      <c r="A26" s="130"/>
      <c r="B26" s="136"/>
      <c r="C26" s="139"/>
      <c r="D26" s="124"/>
      <c r="E26" s="65"/>
      <c r="F26" s="62" t="s">
        <v>54</v>
      </c>
      <c r="G26" s="63" t="s">
        <v>80</v>
      </c>
      <c r="H26" s="46">
        <v>0</v>
      </c>
      <c r="I26" s="46">
        <v>0</v>
      </c>
      <c r="J26" s="58"/>
    </row>
    <row r="27" spans="1:10" ht="28.5" customHeight="1">
      <c r="A27" s="130"/>
      <c r="B27" s="136"/>
      <c r="C27" s="139"/>
      <c r="D27" s="124"/>
      <c r="E27" s="65"/>
      <c r="F27" s="62" t="s">
        <v>56</v>
      </c>
      <c r="G27" s="63" t="s">
        <v>81</v>
      </c>
      <c r="H27" s="46">
        <v>0</v>
      </c>
      <c r="I27" s="46">
        <v>0</v>
      </c>
      <c r="J27" s="58"/>
    </row>
    <row r="28" spans="1:10" ht="28.5" customHeight="1">
      <c r="A28" s="130"/>
      <c r="B28" s="136"/>
      <c r="C28" s="139"/>
      <c r="D28" s="124"/>
      <c r="E28" s="65"/>
      <c r="F28" s="62" t="s">
        <v>82</v>
      </c>
      <c r="G28" s="63" t="s">
        <v>83</v>
      </c>
      <c r="H28" s="46">
        <v>0</v>
      </c>
      <c r="I28" s="46">
        <v>0</v>
      </c>
      <c r="J28" s="58"/>
    </row>
    <row r="29" spans="1:10" ht="28.5" customHeight="1">
      <c r="A29" s="130"/>
      <c r="B29" s="136"/>
      <c r="C29" s="139"/>
      <c r="D29" s="124"/>
      <c r="E29" s="65"/>
      <c r="F29" s="62" t="s">
        <v>66</v>
      </c>
      <c r="G29" s="63" t="s">
        <v>84</v>
      </c>
      <c r="H29" s="46">
        <v>0</v>
      </c>
      <c r="I29" s="46">
        <v>0</v>
      </c>
      <c r="J29" s="58"/>
    </row>
    <row r="30" spans="1:10" ht="28.5" customHeight="1">
      <c r="A30" s="130"/>
      <c r="B30" s="136"/>
      <c r="C30" s="139"/>
      <c r="D30" s="124"/>
      <c r="E30" s="65"/>
      <c r="F30" s="62" t="s">
        <v>85</v>
      </c>
      <c r="G30" s="60" t="s">
        <v>86</v>
      </c>
      <c r="H30" s="46">
        <v>0</v>
      </c>
      <c r="I30" s="46">
        <v>0</v>
      </c>
      <c r="J30" s="58"/>
    </row>
    <row r="31" spans="1:10" ht="28.5" customHeight="1">
      <c r="A31" s="130"/>
      <c r="B31" s="136"/>
      <c r="C31" s="139"/>
      <c r="D31" s="124"/>
      <c r="E31" s="65"/>
      <c r="F31" s="62" t="s">
        <v>87</v>
      </c>
      <c r="G31" s="60" t="s">
        <v>88</v>
      </c>
      <c r="H31" s="46">
        <v>0</v>
      </c>
      <c r="I31" s="46">
        <v>0</v>
      </c>
      <c r="J31" s="58"/>
    </row>
    <row r="32" spans="1:10" ht="28.5" customHeight="1">
      <c r="A32" s="130"/>
      <c r="B32" s="136"/>
      <c r="C32" s="139"/>
      <c r="D32" s="124"/>
      <c r="E32" s="65"/>
      <c r="F32" s="62" t="s">
        <v>89</v>
      </c>
      <c r="G32" s="60" t="s">
        <v>90</v>
      </c>
      <c r="H32" s="46">
        <v>0</v>
      </c>
      <c r="I32" s="46">
        <v>0</v>
      </c>
      <c r="J32" s="58"/>
    </row>
    <row r="33" spans="1:10" ht="28.5" customHeight="1">
      <c r="A33" s="130"/>
      <c r="B33" s="136"/>
      <c r="C33" s="139"/>
      <c r="D33" s="124"/>
      <c r="E33" s="65"/>
      <c r="F33" s="62" t="s">
        <v>91</v>
      </c>
      <c r="G33" s="60" t="s">
        <v>92</v>
      </c>
      <c r="H33" s="46">
        <v>0</v>
      </c>
      <c r="I33" s="46">
        <v>0</v>
      </c>
      <c r="J33" s="58"/>
    </row>
    <row r="34" spans="1:10" ht="28.5" customHeight="1">
      <c r="A34" s="58"/>
      <c r="B34" s="59" t="s">
        <v>49</v>
      </c>
      <c r="C34" s="60" t="s">
        <v>93</v>
      </c>
      <c r="D34" s="66">
        <f aca="true" t="shared" si="0" ref="D34:D40">I34</f>
        <v>0</v>
      </c>
      <c r="E34" s="65"/>
      <c r="F34" s="62" t="s">
        <v>94</v>
      </c>
      <c r="G34" s="60" t="s">
        <v>93</v>
      </c>
      <c r="H34" s="46">
        <v>0</v>
      </c>
      <c r="I34" s="46">
        <v>0</v>
      </c>
      <c r="J34" s="58"/>
    </row>
    <row r="35" spans="1:10" ht="28.5" customHeight="1">
      <c r="A35" s="58"/>
      <c r="B35" s="59" t="s">
        <v>51</v>
      </c>
      <c r="C35" s="60" t="s">
        <v>95</v>
      </c>
      <c r="D35" s="66">
        <f t="shared" si="0"/>
        <v>0</v>
      </c>
      <c r="E35" s="65"/>
      <c r="F35" s="62" t="s">
        <v>96</v>
      </c>
      <c r="G35" s="63" t="s">
        <v>95</v>
      </c>
      <c r="H35" s="46">
        <v>0</v>
      </c>
      <c r="I35" s="46">
        <v>0</v>
      </c>
      <c r="J35" s="58"/>
    </row>
    <row r="36" spans="1:10" ht="28.5" customHeight="1">
      <c r="A36" s="67"/>
      <c r="B36" s="59" t="s">
        <v>64</v>
      </c>
      <c r="C36" s="60" t="s">
        <v>97</v>
      </c>
      <c r="D36" s="64">
        <f t="shared" si="0"/>
        <v>0</v>
      </c>
      <c r="E36" s="65"/>
      <c r="F36" s="62" t="s">
        <v>98</v>
      </c>
      <c r="G36" s="60" t="s">
        <v>97</v>
      </c>
      <c r="H36" s="46">
        <v>0</v>
      </c>
      <c r="I36" s="46">
        <v>0</v>
      </c>
      <c r="J36" s="65"/>
    </row>
    <row r="37" spans="1:10" ht="28.5" customHeight="1">
      <c r="A37" s="67"/>
      <c r="B37" s="59" t="s">
        <v>78</v>
      </c>
      <c r="C37" s="60" t="s">
        <v>99</v>
      </c>
      <c r="D37" s="68">
        <f t="shared" si="0"/>
        <v>0</v>
      </c>
      <c r="E37" s="65"/>
      <c r="F37" s="62" t="s">
        <v>100</v>
      </c>
      <c r="G37" s="60" t="s">
        <v>99</v>
      </c>
      <c r="H37" s="46">
        <v>0</v>
      </c>
      <c r="I37" s="46">
        <v>0</v>
      </c>
      <c r="J37" s="65"/>
    </row>
    <row r="38" spans="1:10" ht="28.5" customHeight="1">
      <c r="A38" s="53"/>
      <c r="B38" s="59" t="s">
        <v>54</v>
      </c>
      <c r="C38" s="60" t="s">
        <v>101</v>
      </c>
      <c r="D38" s="66">
        <f t="shared" si="0"/>
        <v>0</v>
      </c>
      <c r="E38" s="65"/>
      <c r="F38" s="62" t="s">
        <v>102</v>
      </c>
      <c r="G38" s="60" t="s">
        <v>101</v>
      </c>
      <c r="H38" s="46">
        <v>0</v>
      </c>
      <c r="I38" s="46">
        <v>0</v>
      </c>
      <c r="J38" s="65"/>
    </row>
    <row r="39" spans="1:10" ht="28.5" customHeight="1">
      <c r="A39" s="53"/>
      <c r="B39" s="59" t="s">
        <v>56</v>
      </c>
      <c r="C39" s="60" t="s">
        <v>103</v>
      </c>
      <c r="D39" s="66">
        <f t="shared" si="0"/>
        <v>0</v>
      </c>
      <c r="E39" s="65"/>
      <c r="F39" s="62" t="s">
        <v>104</v>
      </c>
      <c r="G39" s="60" t="s">
        <v>103</v>
      </c>
      <c r="H39" s="46">
        <v>0</v>
      </c>
      <c r="I39" s="46">
        <v>0</v>
      </c>
      <c r="J39" s="65"/>
    </row>
    <row r="40" spans="1:10" ht="28.5" customHeight="1">
      <c r="A40" s="67"/>
      <c r="B40" s="60">
        <v>99</v>
      </c>
      <c r="C40" s="60" t="s">
        <v>105</v>
      </c>
      <c r="D40" s="64">
        <f t="shared" si="0"/>
        <v>0</v>
      </c>
      <c r="E40" s="69"/>
      <c r="F40" s="62" t="s">
        <v>62</v>
      </c>
      <c r="G40" s="60" t="s">
        <v>105</v>
      </c>
      <c r="H40" s="46">
        <v>0</v>
      </c>
      <c r="I40" s="46">
        <v>0</v>
      </c>
      <c r="J40" s="65"/>
    </row>
    <row r="41" spans="1:10" ht="28.5" customHeight="1">
      <c r="A41" s="67">
        <v>509</v>
      </c>
      <c r="B41" s="70"/>
      <c r="C41" s="70" t="s">
        <v>106</v>
      </c>
      <c r="D41" s="71">
        <f>D42</f>
        <v>0</v>
      </c>
      <c r="E41" s="67">
        <v>303</v>
      </c>
      <c r="F41" s="72"/>
      <c r="G41" s="70" t="s">
        <v>106</v>
      </c>
      <c r="H41" s="46">
        <v>0</v>
      </c>
      <c r="I41" s="46">
        <v>0</v>
      </c>
      <c r="J41" s="84"/>
    </row>
    <row r="42" spans="1:10" ht="28.5" customHeight="1">
      <c r="A42" s="73"/>
      <c r="B42" s="74">
        <v>99</v>
      </c>
      <c r="C42" s="74" t="s">
        <v>107</v>
      </c>
      <c r="D42" s="75">
        <f>H42</f>
        <v>0</v>
      </c>
      <c r="E42" s="76"/>
      <c r="F42" s="77" t="s">
        <v>62</v>
      </c>
      <c r="G42" s="74" t="s">
        <v>107</v>
      </c>
      <c r="H42" s="46">
        <v>0</v>
      </c>
      <c r="I42" s="46">
        <v>0</v>
      </c>
      <c r="J42" s="69"/>
    </row>
    <row r="43" spans="1:10" ht="24" customHeight="1">
      <c r="A43" s="78"/>
      <c r="B43" s="79"/>
      <c r="C43" s="38" t="s">
        <v>7</v>
      </c>
      <c r="D43" s="80">
        <f>D6+D19+D41</f>
        <v>0</v>
      </c>
      <c r="E43" s="78"/>
      <c r="F43" s="79"/>
      <c r="G43" s="79"/>
      <c r="H43" s="23">
        <v>0</v>
      </c>
      <c r="I43" s="23">
        <v>0</v>
      </c>
      <c r="J43" s="78"/>
    </row>
    <row r="44" spans="1:7" ht="14.25">
      <c r="A44" s="81" t="s">
        <v>148</v>
      </c>
      <c r="B44" s="82"/>
      <c r="C44" s="82"/>
      <c r="D44" s="83"/>
      <c r="E44" s="81"/>
      <c r="F44" s="82"/>
      <c r="G44" s="82"/>
    </row>
  </sheetData>
  <sheetProtection/>
  <mergeCells count="31">
    <mergeCell ref="D4:D5"/>
    <mergeCell ref="C4:C5"/>
    <mergeCell ref="C7:C9"/>
    <mergeCell ref="C10:C14"/>
    <mergeCell ref="A1:J1"/>
    <mergeCell ref="I2:J2"/>
    <mergeCell ref="A3:D3"/>
    <mergeCell ref="E3:I3"/>
    <mergeCell ref="J3:J4"/>
    <mergeCell ref="A4:B4"/>
    <mergeCell ref="E4:F4"/>
    <mergeCell ref="C16:C18"/>
    <mergeCell ref="C20:C33"/>
    <mergeCell ref="A7:A9"/>
    <mergeCell ref="A10:A14"/>
    <mergeCell ref="A16:A18"/>
    <mergeCell ref="A20:A33"/>
    <mergeCell ref="B7:B9"/>
    <mergeCell ref="B10:B14"/>
    <mergeCell ref="B16:B18"/>
    <mergeCell ref="B20:B33"/>
    <mergeCell ref="D7:D9"/>
    <mergeCell ref="D10:D14"/>
    <mergeCell ref="D16:D18"/>
    <mergeCell ref="D20:D33"/>
    <mergeCell ref="E16:E18"/>
    <mergeCell ref="G4:G5"/>
    <mergeCell ref="H4:H5"/>
    <mergeCell ref="I4:I5"/>
    <mergeCell ref="E7:E9"/>
    <mergeCell ref="E10:E14"/>
  </mergeCells>
  <printOptions/>
  <pageMargins left="0.6986111111111111" right="0.6986111111111111" top="0.75" bottom="0.75" header="0.3" footer="0.3"/>
  <pageSetup fitToHeight="1" fitToWidth="1" horizontalDpi="200" verticalDpi="2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P28" sqref="P28"/>
    </sheetView>
  </sheetViews>
  <sheetFormatPr defaultColWidth="9.00390625" defaultRowHeight="13.5"/>
  <cols>
    <col min="1" max="9" width="6.875" style="0" customWidth="1"/>
    <col min="10" max="11" width="8.625" style="0" customWidth="1"/>
    <col min="12" max="12" width="7.75390625" style="0" customWidth="1"/>
    <col min="13" max="15" width="6.875" style="0" customWidth="1"/>
    <col min="16" max="17" width="9.00390625" style="0" customWidth="1"/>
    <col min="18" max="18" width="8.375" style="0" customWidth="1"/>
    <col min="21" max="21" width="16.125" style="0" customWidth="1"/>
  </cols>
  <sheetData>
    <row r="1" spans="1:18" ht="30" customHeight="1">
      <c r="A1" s="146" t="s">
        <v>108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20.25" customHeight="1">
      <c r="A2" s="33"/>
      <c r="B2" s="34"/>
      <c r="C2" s="34"/>
      <c r="D2" s="34"/>
      <c r="E2" s="34"/>
      <c r="F2" s="34"/>
      <c r="G2" s="33"/>
      <c r="H2" s="34"/>
      <c r="I2" s="34"/>
      <c r="J2" s="34"/>
      <c r="K2" s="34"/>
      <c r="L2" s="34"/>
      <c r="M2" s="34"/>
      <c r="N2" s="34"/>
      <c r="O2" s="34"/>
      <c r="P2" s="34"/>
      <c r="Q2" s="151" t="s">
        <v>2</v>
      </c>
      <c r="R2" s="151"/>
    </row>
    <row r="3" spans="1:18" ht="48.75" customHeight="1">
      <c r="A3" s="152" t="s">
        <v>145</v>
      </c>
      <c r="B3" s="152"/>
      <c r="C3" s="152"/>
      <c r="D3" s="152"/>
      <c r="E3" s="152"/>
      <c r="F3" s="152"/>
      <c r="G3" s="152" t="s">
        <v>146</v>
      </c>
      <c r="H3" s="152"/>
      <c r="I3" s="152"/>
      <c r="J3" s="152"/>
      <c r="K3" s="152"/>
      <c r="L3" s="152"/>
      <c r="M3" s="152" t="s">
        <v>147</v>
      </c>
      <c r="N3" s="152"/>
      <c r="O3" s="152"/>
      <c r="P3" s="152"/>
      <c r="Q3" s="152"/>
      <c r="R3" s="152"/>
    </row>
    <row r="4" spans="1:18" ht="48.75" customHeight="1">
      <c r="A4" s="149" t="s">
        <v>7</v>
      </c>
      <c r="B4" s="116" t="s">
        <v>109</v>
      </c>
      <c r="C4" s="149" t="s">
        <v>110</v>
      </c>
      <c r="D4" s="149"/>
      <c r="E4" s="149"/>
      <c r="F4" s="116" t="s">
        <v>111</v>
      </c>
      <c r="G4" s="149" t="s">
        <v>7</v>
      </c>
      <c r="H4" s="116" t="s">
        <v>109</v>
      </c>
      <c r="I4" s="149" t="s">
        <v>110</v>
      </c>
      <c r="J4" s="149"/>
      <c r="K4" s="149"/>
      <c r="L4" s="116" t="s">
        <v>111</v>
      </c>
      <c r="M4" s="149" t="s">
        <v>7</v>
      </c>
      <c r="N4" s="116" t="s">
        <v>109</v>
      </c>
      <c r="O4" s="149" t="s">
        <v>110</v>
      </c>
      <c r="P4" s="149"/>
      <c r="Q4" s="149"/>
      <c r="R4" s="116" t="s">
        <v>111</v>
      </c>
    </row>
    <row r="5" spans="1:18" ht="52.5" customHeight="1">
      <c r="A5" s="149"/>
      <c r="B5" s="116"/>
      <c r="C5" s="7" t="s">
        <v>30</v>
      </c>
      <c r="D5" s="7" t="s">
        <v>112</v>
      </c>
      <c r="E5" s="7" t="s">
        <v>113</v>
      </c>
      <c r="F5" s="116"/>
      <c r="G5" s="149"/>
      <c r="H5" s="116"/>
      <c r="I5" s="7" t="s">
        <v>30</v>
      </c>
      <c r="J5" s="7" t="s">
        <v>112</v>
      </c>
      <c r="K5" s="7" t="s">
        <v>113</v>
      </c>
      <c r="L5" s="116"/>
      <c r="M5" s="149"/>
      <c r="N5" s="116"/>
      <c r="O5" s="7" t="s">
        <v>30</v>
      </c>
      <c r="P5" s="7" t="s">
        <v>112</v>
      </c>
      <c r="Q5" s="7" t="s">
        <v>113</v>
      </c>
      <c r="R5" s="116"/>
    </row>
    <row r="6" spans="1:18" s="34" customFormat="1" ht="43.5" customHeight="1">
      <c r="A6" s="106">
        <f>B6+C6+F6</f>
        <v>19</v>
      </c>
      <c r="B6" s="106">
        <v>0</v>
      </c>
      <c r="C6" s="106">
        <f>D6+E6</f>
        <v>4</v>
      </c>
      <c r="D6" s="106">
        <v>0</v>
      </c>
      <c r="E6" s="106">
        <v>4</v>
      </c>
      <c r="F6" s="106">
        <v>15</v>
      </c>
      <c r="G6" s="107">
        <f>H6+I6+L6</f>
        <v>13.33</v>
      </c>
      <c r="H6" s="107">
        <v>0</v>
      </c>
      <c r="I6" s="107">
        <f>J6+K6</f>
        <v>12.89</v>
      </c>
      <c r="J6" s="107">
        <v>0</v>
      </c>
      <c r="K6" s="107">
        <v>12.89</v>
      </c>
      <c r="L6" s="107">
        <v>0.44</v>
      </c>
      <c r="M6" s="107">
        <f>N6+O6+R6</f>
        <v>4</v>
      </c>
      <c r="N6" s="107">
        <v>0</v>
      </c>
      <c r="O6" s="107">
        <v>4</v>
      </c>
      <c r="P6" s="107">
        <v>0</v>
      </c>
      <c r="Q6" s="107">
        <v>4</v>
      </c>
      <c r="R6" s="107">
        <v>0</v>
      </c>
    </row>
    <row r="7" spans="1:18" ht="43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21" ht="43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U8" s="96"/>
    </row>
    <row r="9" spans="1:18" ht="43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43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2" ht="18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8.75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15" sqref="E15"/>
    </sheetView>
  </sheetViews>
  <sheetFormatPr defaultColWidth="9.00390625" defaultRowHeight="13.5"/>
  <cols>
    <col min="1" max="1" width="16.875" style="0" customWidth="1"/>
    <col min="2" max="2" width="16.00390625" style="0" customWidth="1"/>
    <col min="3" max="3" width="13.375" style="0" customWidth="1"/>
    <col min="4" max="4" width="14.75390625" style="0" customWidth="1"/>
    <col min="5" max="5" width="12.25390625" style="0" customWidth="1"/>
    <col min="6" max="6" width="14.375" style="0" customWidth="1"/>
  </cols>
  <sheetData>
    <row r="1" spans="1:6" ht="36" customHeight="1">
      <c r="A1" s="146" t="s">
        <v>114</v>
      </c>
      <c r="B1" s="146"/>
      <c r="C1" s="146"/>
      <c r="D1" s="146"/>
      <c r="E1" s="146"/>
      <c r="F1" s="146"/>
    </row>
    <row r="2" spans="1:6" ht="21" customHeight="1">
      <c r="A2" s="27" t="s">
        <v>115</v>
      </c>
      <c r="E2" s="151" t="s">
        <v>2</v>
      </c>
      <c r="F2" s="151"/>
    </row>
    <row r="3" spans="1:6" ht="40.5" customHeight="1">
      <c r="A3" s="154" t="s">
        <v>28</v>
      </c>
      <c r="B3" s="154" t="s">
        <v>116</v>
      </c>
      <c r="C3" s="154" t="s">
        <v>117</v>
      </c>
      <c r="D3" s="154" t="s">
        <v>118</v>
      </c>
      <c r="E3" s="154"/>
      <c r="F3" s="154"/>
    </row>
    <row r="4" spans="1:6" ht="31.5" customHeight="1">
      <c r="A4" s="154"/>
      <c r="B4" s="154"/>
      <c r="C4" s="154"/>
      <c r="D4" s="28" t="s">
        <v>7</v>
      </c>
      <c r="E4" s="28" t="s">
        <v>31</v>
      </c>
      <c r="F4" s="28" t="s">
        <v>32</v>
      </c>
    </row>
    <row r="5" spans="1:6" ht="27" customHeight="1">
      <c r="A5" s="8"/>
      <c r="B5" s="8"/>
      <c r="C5" s="8"/>
      <c r="D5" s="29">
        <v>0</v>
      </c>
      <c r="E5" s="30">
        <v>0</v>
      </c>
      <c r="F5" s="30">
        <v>0</v>
      </c>
    </row>
    <row r="6" spans="1:6" ht="27" customHeight="1">
      <c r="A6" s="8"/>
      <c r="B6" s="8"/>
      <c r="C6" s="8"/>
      <c r="D6" s="29">
        <v>0</v>
      </c>
      <c r="E6" s="30">
        <v>0</v>
      </c>
      <c r="F6" s="30">
        <v>0</v>
      </c>
    </row>
    <row r="7" spans="1:6" ht="27" customHeight="1">
      <c r="A7" s="8"/>
      <c r="B7" s="8"/>
      <c r="C7" s="8"/>
      <c r="D7" s="29">
        <v>0</v>
      </c>
      <c r="E7" s="30">
        <v>0</v>
      </c>
      <c r="F7" s="30">
        <v>0</v>
      </c>
    </row>
    <row r="8" spans="1:6" ht="27" customHeight="1">
      <c r="A8" s="8"/>
      <c r="B8" s="8"/>
      <c r="C8" s="8"/>
      <c r="D8" s="29">
        <v>0</v>
      </c>
      <c r="E8" s="30">
        <v>0</v>
      </c>
      <c r="F8" s="30">
        <v>0</v>
      </c>
    </row>
    <row r="9" spans="1:6" ht="27" customHeight="1">
      <c r="A9" s="8"/>
      <c r="B9" s="8"/>
      <c r="C9" s="8"/>
      <c r="D9" s="29">
        <v>0</v>
      </c>
      <c r="E9" s="30">
        <v>0</v>
      </c>
      <c r="F9" s="30">
        <v>0</v>
      </c>
    </row>
    <row r="10" spans="1:6" ht="27" customHeight="1">
      <c r="A10" s="8"/>
      <c r="B10" s="8"/>
      <c r="C10" s="8"/>
      <c r="D10" s="29">
        <v>0</v>
      </c>
      <c r="E10" s="30">
        <v>0</v>
      </c>
      <c r="F10" s="30">
        <v>0</v>
      </c>
    </row>
    <row r="11" spans="1:6" ht="27" customHeight="1">
      <c r="A11" s="8"/>
      <c r="B11" s="8"/>
      <c r="C11" s="8"/>
      <c r="D11" s="29">
        <v>0</v>
      </c>
      <c r="E11" s="30">
        <v>0</v>
      </c>
      <c r="F11" s="30">
        <v>0</v>
      </c>
    </row>
    <row r="12" spans="1:6" ht="27" customHeight="1">
      <c r="A12" s="8"/>
      <c r="B12" s="8"/>
      <c r="C12" s="8"/>
      <c r="D12" s="29">
        <v>0</v>
      </c>
      <c r="E12" s="30">
        <v>0</v>
      </c>
      <c r="F12" s="30">
        <v>0</v>
      </c>
    </row>
    <row r="13" spans="1:6" ht="27" customHeight="1">
      <c r="A13" s="8"/>
      <c r="B13" s="8"/>
      <c r="C13" s="8"/>
      <c r="D13" s="29">
        <v>0</v>
      </c>
      <c r="E13" s="30">
        <v>0</v>
      </c>
      <c r="F13" s="30">
        <v>0</v>
      </c>
    </row>
    <row r="14" spans="1:6" ht="27" customHeight="1">
      <c r="A14" s="8"/>
      <c r="B14" s="8"/>
      <c r="C14" s="8"/>
      <c r="D14" s="29">
        <v>0</v>
      </c>
      <c r="E14" s="30">
        <v>0</v>
      </c>
      <c r="F14" s="30">
        <v>0</v>
      </c>
    </row>
    <row r="15" spans="1:6" ht="27" customHeight="1">
      <c r="A15" s="8"/>
      <c r="B15" s="8"/>
      <c r="C15" s="8"/>
      <c r="D15" s="29">
        <v>0</v>
      </c>
      <c r="E15" s="30">
        <v>0</v>
      </c>
      <c r="F15" s="30">
        <v>0</v>
      </c>
    </row>
    <row r="16" spans="1:6" ht="27" customHeight="1">
      <c r="A16" s="8"/>
      <c r="B16" s="8"/>
      <c r="C16" s="8"/>
      <c r="D16" s="29">
        <v>0</v>
      </c>
      <c r="E16" s="30">
        <v>0</v>
      </c>
      <c r="F16" s="30">
        <v>0</v>
      </c>
    </row>
    <row r="17" spans="1:6" ht="27" customHeight="1">
      <c r="A17" s="8"/>
      <c r="B17" s="8"/>
      <c r="C17" s="8"/>
      <c r="D17" s="29">
        <v>0</v>
      </c>
      <c r="E17" s="30">
        <v>0</v>
      </c>
      <c r="F17" s="30">
        <v>0</v>
      </c>
    </row>
    <row r="18" spans="1:6" ht="27" customHeight="1">
      <c r="A18" s="8"/>
      <c r="B18" s="8"/>
      <c r="C18" s="8"/>
      <c r="D18" s="29">
        <v>0</v>
      </c>
      <c r="E18" s="30">
        <v>0</v>
      </c>
      <c r="F18" s="30">
        <v>0</v>
      </c>
    </row>
    <row r="19" spans="1:6" ht="27" customHeight="1">
      <c r="A19" s="8"/>
      <c r="B19" s="8"/>
      <c r="C19" s="8"/>
      <c r="D19" s="29">
        <v>0</v>
      </c>
      <c r="E19" s="30">
        <v>0</v>
      </c>
      <c r="F19" s="30">
        <v>0</v>
      </c>
    </row>
    <row r="20" spans="1:6" ht="27" customHeight="1">
      <c r="A20" s="152" t="s">
        <v>7</v>
      </c>
      <c r="B20" s="152"/>
      <c r="C20" s="11"/>
      <c r="D20" s="31">
        <v>0</v>
      </c>
      <c r="E20" s="32">
        <v>0</v>
      </c>
      <c r="F20" s="32">
        <v>0</v>
      </c>
    </row>
    <row r="21" spans="1:6" ht="18.75">
      <c r="A21" s="153" t="s">
        <v>152</v>
      </c>
      <c r="B21" s="150"/>
      <c r="C21" s="150"/>
      <c r="D21" s="150"/>
      <c r="E21" s="150"/>
      <c r="F21" s="150"/>
    </row>
    <row r="22" spans="1:6" ht="18.75">
      <c r="A22" s="150"/>
      <c r="B22" s="150"/>
      <c r="C22" s="150"/>
      <c r="D22" s="150"/>
      <c r="E22" s="150"/>
      <c r="F22" s="150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11" sqref="C11"/>
    </sheetView>
  </sheetViews>
  <sheetFormatPr defaultColWidth="9.00390625" defaultRowHeight="13.5"/>
  <cols>
    <col min="1" max="1" width="30.375" style="0" customWidth="1"/>
    <col min="2" max="4" width="31.75390625" style="0" customWidth="1"/>
  </cols>
  <sheetData>
    <row r="1" spans="1:4" ht="33.75" customHeight="1">
      <c r="A1" s="146" t="s">
        <v>119</v>
      </c>
      <c r="B1" s="146"/>
      <c r="C1" s="146"/>
      <c r="D1" s="146"/>
    </row>
    <row r="2" spans="1:4" ht="21" customHeight="1">
      <c r="A2" s="19"/>
      <c r="D2" s="20" t="s">
        <v>2</v>
      </c>
    </row>
    <row r="3" spans="1:4" ht="27.75" customHeight="1">
      <c r="A3" s="155" t="s">
        <v>3</v>
      </c>
      <c r="B3" s="155"/>
      <c r="C3" s="155" t="s">
        <v>4</v>
      </c>
      <c r="D3" s="155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22" t="s">
        <v>120</v>
      </c>
      <c r="B5" s="23">
        <v>54898</v>
      </c>
      <c r="C5" s="24" t="s">
        <v>121</v>
      </c>
      <c r="D5" s="23">
        <v>54898</v>
      </c>
    </row>
    <row r="6" spans="1:4" ht="27.75" customHeight="1">
      <c r="A6" s="22" t="s">
        <v>122</v>
      </c>
      <c r="B6" s="25">
        <v>0</v>
      </c>
      <c r="C6" s="24" t="s">
        <v>15</v>
      </c>
      <c r="D6" s="26">
        <v>0</v>
      </c>
    </row>
    <row r="7" spans="1:4" ht="27.75" customHeight="1">
      <c r="A7" s="22" t="s">
        <v>123</v>
      </c>
      <c r="B7" s="25">
        <v>0</v>
      </c>
      <c r="C7" s="24" t="s">
        <v>16</v>
      </c>
      <c r="D7" s="26">
        <v>0</v>
      </c>
    </row>
    <row r="8" spans="1:4" ht="27.75" customHeight="1">
      <c r="A8" s="22" t="s">
        <v>124</v>
      </c>
      <c r="B8" s="25">
        <v>0</v>
      </c>
      <c r="C8" s="24" t="s">
        <v>18</v>
      </c>
      <c r="D8" s="26">
        <v>0</v>
      </c>
    </row>
    <row r="9" spans="1:4" ht="27.75" customHeight="1">
      <c r="A9" s="22" t="s">
        <v>125</v>
      </c>
      <c r="B9" s="25">
        <v>0</v>
      </c>
      <c r="C9" s="24"/>
      <c r="D9" s="26"/>
    </row>
    <row r="10" spans="1:4" ht="27.75" customHeight="1">
      <c r="A10" s="22"/>
      <c r="B10" s="7"/>
      <c r="C10" s="24"/>
      <c r="D10" s="7"/>
    </row>
    <row r="11" spans="1:4" ht="27.75" customHeight="1">
      <c r="A11" s="21" t="s">
        <v>126</v>
      </c>
      <c r="B11" s="23">
        <f>B5+B6+B7+B8+B9</f>
        <v>54898</v>
      </c>
      <c r="C11" s="21" t="s">
        <v>127</v>
      </c>
      <c r="D11" s="23">
        <f>D5+D6+D7+D8</f>
        <v>54898</v>
      </c>
    </row>
    <row r="12" spans="1:4" ht="27.75" customHeight="1">
      <c r="A12" s="22" t="s">
        <v>128</v>
      </c>
      <c r="B12" s="25">
        <v>0</v>
      </c>
      <c r="C12" s="7"/>
      <c r="D12" s="7"/>
    </row>
    <row r="13" spans="1:4" ht="27.75" customHeight="1">
      <c r="A13" s="22" t="s">
        <v>129</v>
      </c>
      <c r="B13" s="25">
        <v>0</v>
      </c>
      <c r="C13" s="22" t="s">
        <v>130</v>
      </c>
      <c r="D13" s="25">
        <v>0</v>
      </c>
    </row>
    <row r="14" spans="1:4" ht="27.75" customHeight="1">
      <c r="A14" s="7"/>
      <c r="B14" s="7"/>
      <c r="C14" s="7"/>
      <c r="D14" s="7"/>
    </row>
    <row r="15" spans="1:4" ht="27.75" customHeight="1">
      <c r="A15" s="21" t="s">
        <v>20</v>
      </c>
      <c r="B15" s="23">
        <f>B11+B12+B13</f>
        <v>54898</v>
      </c>
      <c r="C15" s="21" t="s">
        <v>21</v>
      </c>
      <c r="D15" s="23">
        <f>D11+D13</f>
        <v>54898</v>
      </c>
    </row>
  </sheetData>
  <sheetProtection/>
  <mergeCells count="3">
    <mergeCell ref="A1:D1"/>
    <mergeCell ref="A3:B3"/>
    <mergeCell ref="C3:D3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A7" sqref="A7:C8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46" t="s">
        <v>131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1" customHeight="1">
      <c r="A2" s="18" t="s">
        <v>132</v>
      </c>
      <c r="K2" s="156" t="s">
        <v>2</v>
      </c>
      <c r="L2" s="156"/>
    </row>
    <row r="3" spans="1:12" ht="48.75" customHeight="1">
      <c r="A3" s="116" t="s">
        <v>133</v>
      </c>
      <c r="B3" s="116"/>
      <c r="C3" s="7" t="s">
        <v>7</v>
      </c>
      <c r="D3" s="7" t="s">
        <v>129</v>
      </c>
      <c r="E3" s="7" t="s">
        <v>134</v>
      </c>
      <c r="F3" s="7" t="s">
        <v>135</v>
      </c>
      <c r="G3" s="7" t="s">
        <v>136</v>
      </c>
      <c r="H3" s="7" t="s">
        <v>137</v>
      </c>
      <c r="I3" s="7" t="s">
        <v>138</v>
      </c>
      <c r="J3" s="7" t="s">
        <v>139</v>
      </c>
      <c r="K3" s="7" t="s">
        <v>140</v>
      </c>
      <c r="L3" s="7" t="s">
        <v>128</v>
      </c>
    </row>
    <row r="4" spans="1:12" ht="37.5" customHeight="1">
      <c r="A4" s="8" t="s">
        <v>28</v>
      </c>
      <c r="B4" s="9" t="s">
        <v>29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37.5" customHeight="1">
      <c r="A5" s="10">
        <v>201</v>
      </c>
      <c r="B5" s="11" t="s">
        <v>33</v>
      </c>
      <c r="C5" s="12">
        <f>D5+E5+F5+G5+H5+I5+J5+K5+L5</f>
        <v>54898</v>
      </c>
      <c r="D5" s="13">
        <f>D6</f>
        <v>0</v>
      </c>
      <c r="E5" s="13">
        <f aca="true" t="shared" si="0" ref="E5:L6">E6</f>
        <v>54898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</row>
    <row r="6" spans="1:12" ht="37.5" customHeight="1">
      <c r="A6" s="8">
        <v>20113</v>
      </c>
      <c r="B6" s="8" t="s">
        <v>34</v>
      </c>
      <c r="C6" s="12">
        <f>D6+E6+F6+G6+H6+I6+J6+K6+L6</f>
        <v>54898</v>
      </c>
      <c r="D6" s="15">
        <f>D7</f>
        <v>0</v>
      </c>
      <c r="E6" s="15">
        <f>E7+E8</f>
        <v>54898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</row>
    <row r="7" spans="1:12" ht="37.5" customHeight="1">
      <c r="A7" s="8">
        <v>2011301</v>
      </c>
      <c r="B7" s="8" t="s">
        <v>35</v>
      </c>
      <c r="C7" s="12">
        <f>D7+E7+F7+G7+H7+I7+J7+K7+L7</f>
        <v>50553</v>
      </c>
      <c r="D7" s="15">
        <v>0</v>
      </c>
      <c r="E7" s="15">
        <v>50553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</row>
    <row r="8" spans="1:19" ht="37.5" customHeight="1">
      <c r="A8" s="89">
        <v>2011399</v>
      </c>
      <c r="B8" s="89" t="s">
        <v>151</v>
      </c>
      <c r="C8" s="12">
        <f>D8+E8+F8+G8+H8+I8+J8+K8+L8</f>
        <v>4345</v>
      </c>
      <c r="D8" s="15">
        <v>0</v>
      </c>
      <c r="E8" s="15">
        <v>4345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O8" s="160"/>
      <c r="P8" s="160"/>
      <c r="Q8" s="161"/>
      <c r="R8" s="161"/>
      <c r="S8" s="162"/>
    </row>
    <row r="9" spans="1:12" ht="37.5" customHeight="1">
      <c r="A9" s="10" t="s">
        <v>7</v>
      </c>
      <c r="B9" s="16"/>
      <c r="C9" s="12">
        <f>D9+E9+F9+G9+H9+I9+J9+K9+L9</f>
        <v>54898</v>
      </c>
      <c r="D9" s="14">
        <f>D5</f>
        <v>0</v>
      </c>
      <c r="E9" s="14">
        <f aca="true" t="shared" si="1" ref="E9:L9">E5</f>
        <v>54898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</row>
    <row r="10" spans="1:6" ht="27.75" customHeight="1">
      <c r="A10" s="157"/>
      <c r="B10" s="157"/>
      <c r="C10" s="157"/>
      <c r="D10" s="157"/>
      <c r="E10" s="157"/>
      <c r="F10" s="157"/>
    </row>
    <row r="11" spans="1:6" ht="27.75" customHeight="1">
      <c r="A11" s="150"/>
      <c r="B11" s="150"/>
      <c r="C11" s="150"/>
      <c r="D11" s="150"/>
      <c r="E11" s="150"/>
      <c r="F11" s="150"/>
    </row>
  </sheetData>
  <sheetProtection/>
  <mergeCells count="5">
    <mergeCell ref="A11:F11"/>
    <mergeCell ref="A1:L1"/>
    <mergeCell ref="K2:L2"/>
    <mergeCell ref="A3:B3"/>
    <mergeCell ref="A10:F10"/>
  </mergeCells>
  <printOptions/>
  <pageMargins left="0.6965277777777777" right="0.6965277777777777" top="0.5548611111111111" bottom="0" header="0.2986111111111111" footer="0.2986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F27" sqref="F27"/>
    </sheetView>
  </sheetViews>
  <sheetFormatPr defaultColWidth="9.00390625" defaultRowHeight="13.5"/>
  <cols>
    <col min="1" max="1" width="9.875" style="0" customWidth="1"/>
    <col min="2" max="2" width="33.875" style="1" customWidth="1"/>
    <col min="3" max="3" width="14.875" style="2" customWidth="1"/>
    <col min="4" max="4" width="14.875" style="0" customWidth="1"/>
    <col min="5" max="6" width="13.625" style="0" customWidth="1"/>
    <col min="7" max="7" width="17.50390625" style="0" customWidth="1"/>
    <col min="8" max="8" width="14.875" style="0" customWidth="1"/>
  </cols>
  <sheetData>
    <row r="1" spans="1:8" ht="27" customHeight="1">
      <c r="A1" s="158" t="s">
        <v>141</v>
      </c>
      <c r="B1" s="158"/>
      <c r="C1" s="158"/>
      <c r="D1" s="158"/>
      <c r="E1" s="158"/>
      <c r="F1" s="158"/>
      <c r="G1" s="158"/>
      <c r="H1" s="158"/>
    </row>
    <row r="2" spans="1:8" ht="20.25" customHeight="1">
      <c r="A2" s="3"/>
      <c r="B2" s="4"/>
      <c r="C2" s="5"/>
      <c r="D2" s="6"/>
      <c r="E2" s="6"/>
      <c r="F2" s="6"/>
      <c r="G2" s="151" t="s">
        <v>2</v>
      </c>
      <c r="H2" s="151"/>
    </row>
    <row r="3" spans="1:8" ht="30.75" customHeight="1">
      <c r="A3" s="116" t="s">
        <v>133</v>
      </c>
      <c r="B3" s="159"/>
      <c r="C3" s="7" t="s">
        <v>7</v>
      </c>
      <c r="D3" s="7" t="s">
        <v>31</v>
      </c>
      <c r="E3" s="7" t="s">
        <v>32</v>
      </c>
      <c r="F3" s="7" t="s">
        <v>142</v>
      </c>
      <c r="G3" s="7" t="s">
        <v>143</v>
      </c>
      <c r="H3" s="7" t="s">
        <v>144</v>
      </c>
    </row>
    <row r="4" spans="1:8" ht="23.25" customHeight="1">
      <c r="A4" s="8" t="s">
        <v>28</v>
      </c>
      <c r="B4" s="9" t="s">
        <v>29</v>
      </c>
      <c r="C4" s="9"/>
      <c r="D4" s="8"/>
      <c r="E4" s="8"/>
      <c r="F4" s="8"/>
      <c r="G4" s="8"/>
      <c r="H4" s="8"/>
    </row>
    <row r="5" spans="1:8" ht="23.25" customHeight="1">
      <c r="A5" s="10">
        <v>201</v>
      </c>
      <c r="B5" s="11" t="s">
        <v>33</v>
      </c>
      <c r="C5" s="12">
        <f>D5+E5+F5+G5+H5</f>
        <v>54898</v>
      </c>
      <c r="D5" s="13">
        <f>D6</f>
        <v>0</v>
      </c>
      <c r="E5" s="13">
        <f aca="true" t="shared" si="0" ref="E5:H6">E6</f>
        <v>54898</v>
      </c>
      <c r="F5" s="13">
        <f t="shared" si="0"/>
        <v>0</v>
      </c>
      <c r="G5" s="13">
        <f t="shared" si="0"/>
        <v>0</v>
      </c>
      <c r="H5" s="13">
        <f t="shared" si="0"/>
        <v>0</v>
      </c>
    </row>
    <row r="6" spans="1:8" ht="23.25" customHeight="1">
      <c r="A6" s="8">
        <v>20113</v>
      </c>
      <c r="B6" s="8" t="s">
        <v>34</v>
      </c>
      <c r="C6" s="12">
        <f>D6+E6+F6+G6+H6</f>
        <v>54898</v>
      </c>
      <c r="D6" s="15">
        <f>D7</f>
        <v>0</v>
      </c>
      <c r="E6" s="15">
        <f>E7+E8</f>
        <v>54898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23.25" customHeight="1">
      <c r="A7" s="8">
        <v>2011301</v>
      </c>
      <c r="B7" s="8" t="s">
        <v>35</v>
      </c>
      <c r="C7" s="12">
        <f>D7+E7+F7+G7+H7</f>
        <v>50553</v>
      </c>
      <c r="D7" s="15">
        <v>0</v>
      </c>
      <c r="E7" s="15">
        <v>50553</v>
      </c>
      <c r="F7" s="15">
        <v>0</v>
      </c>
      <c r="G7" s="15">
        <v>0</v>
      </c>
      <c r="H7" s="15">
        <v>0</v>
      </c>
    </row>
    <row r="8" spans="1:8" ht="23.25" customHeight="1">
      <c r="A8" s="2">
        <v>2011399</v>
      </c>
      <c r="B8" t="s">
        <v>150</v>
      </c>
      <c r="C8" s="12">
        <f>D8+E8+F8+G8+H8</f>
        <v>4345</v>
      </c>
      <c r="D8" s="15">
        <v>0</v>
      </c>
      <c r="E8" s="15">
        <v>4345</v>
      </c>
      <c r="F8" s="15">
        <v>0</v>
      </c>
      <c r="G8" s="15">
        <v>0</v>
      </c>
      <c r="H8" s="15">
        <v>0</v>
      </c>
    </row>
    <row r="9" spans="1:8" ht="23.25" customHeight="1">
      <c r="A9" s="10" t="s">
        <v>7</v>
      </c>
      <c r="B9" s="16"/>
      <c r="C9" s="12">
        <f>D9+E9+F9+G9+H9</f>
        <v>54898</v>
      </c>
      <c r="D9" s="17">
        <f>D5</f>
        <v>0</v>
      </c>
      <c r="E9" s="17">
        <f>E5</f>
        <v>54898</v>
      </c>
      <c r="F9" s="17">
        <f>F5</f>
        <v>0</v>
      </c>
      <c r="G9" s="17">
        <f>G5</f>
        <v>0</v>
      </c>
      <c r="H9" s="17">
        <f>H5</f>
        <v>0</v>
      </c>
    </row>
    <row r="22" ht="13.5">
      <c r="C22"/>
    </row>
    <row r="23" ht="13.5">
      <c r="C23"/>
    </row>
    <row r="24" ht="13.5">
      <c r="C24"/>
    </row>
    <row r="25" ht="13.5">
      <c r="C25"/>
    </row>
    <row r="26" ht="13.5">
      <c r="C26"/>
    </row>
  </sheetData>
  <sheetProtection/>
  <mergeCells count="3">
    <mergeCell ref="A1:H1"/>
    <mergeCell ref="G2:H2"/>
    <mergeCell ref="A3:B3"/>
  </mergeCells>
  <printOptions/>
  <pageMargins left="0.6965277777777777" right="0.6965277777777777" top="0.9486111111111111" bottom="0.3576388888888889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2019-01-24T03:40:22Z</cp:lastPrinted>
  <dcterms:created xsi:type="dcterms:W3CDTF">2006-09-13T11:21:51Z</dcterms:created>
  <dcterms:modified xsi:type="dcterms:W3CDTF">2019-01-24T03:41:02Z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2052-9.1.0.4693</vt:lpwstr>
  </property>
</Properties>
</file>