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95" yWindow="330" windowWidth="19200" windowHeight="11640" firstSheet="3" activeTab="8"/>
  </bookViews>
  <sheets>
    <sheet name="StartUp" sheetId="1" state="hidden" r:id="rId1"/>
    <sheet name="表一财政拨款支出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<sst xmlns="http://schemas.openxmlformats.org/spreadsheetml/2006/main" count="277" uniqueCount="178">
  <si>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</si>
  <si>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</si>
  <si>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</si>
  <si>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</si>
  <si>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</si>
  <si>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</si>
  <si>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</si>
  <si>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</si>
  <si>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</si>
  <si>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（一）一般公共预算拨款</t>
  </si>
  <si>
    <t>（二）政府性基金预算拨款</t>
  </si>
  <si>
    <t>二、上年结转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</si>
  <si>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</si>
  <si>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</si>
  <si>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</si>
  <si>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</si>
  <si>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</si>
  <si>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</si>
  <si>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</si>
  <si>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</si>
  <si>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</si>
  <si>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</si>
  <si>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</si>
  <si>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</si>
  <si>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</si>
  <si>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</si>
  <si>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</si>
  <si>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</si>
  <si>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</si>
  <si>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</si>
  <si>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</si>
  <si>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</si>
  <si>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</si>
  <si>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</si>
  <si>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</si>
  <si>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</si>
  <si>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</si>
  <si>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</si>
  <si>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</si>
  <si>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</si>
  <si>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</si>
  <si>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</si>
  <si>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</si>
  <si>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</si>
  <si>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</si>
  <si>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</si>
  <si>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</si>
  <si>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</si>
  <si>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</si>
  <si>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</si>
  <si>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</si>
  <si>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</si>
  <si>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</si>
  <si>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</si>
  <si>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</si>
  <si>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</si>
  <si>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</si>
  <si>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</si>
  <si>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</si>
  <si>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</si>
  <si>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</si>
  <si>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</si>
  <si>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</si>
  <si>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</si>
  <si>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</si>
  <si>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</si>
  <si>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</si>
  <si>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</si>
  <si>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</si>
  <si>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</si>
  <si>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</si>
  <si>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</si>
  <si>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</si>
  <si>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</si>
  <si>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</si>
  <si>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</si>
  <si>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表1：</t>
  </si>
  <si>
    <t>表2：</t>
  </si>
  <si>
    <t>表5：</t>
  </si>
  <si>
    <t>表6：</t>
  </si>
  <si>
    <t>表7：</t>
  </si>
  <si>
    <t>表8：</t>
  </si>
  <si>
    <t>（一）公共安全</t>
  </si>
  <si>
    <t>（二）社会保障与就业</t>
  </si>
  <si>
    <t>（四）住房保障支出</t>
  </si>
  <si>
    <t>一、本年支出</t>
  </si>
  <si>
    <t>公共安全支出</t>
  </si>
  <si>
    <t>公安</t>
  </si>
  <si>
    <t>其他公安支出</t>
  </si>
  <si>
    <t>社会保障和就业支出</t>
  </si>
  <si>
    <t>行政事业单位离退休</t>
  </si>
  <si>
    <t>行政运行</t>
  </si>
  <si>
    <t>机关事业单位基本养老保险缴费支出</t>
  </si>
  <si>
    <t>医疗卫生与计划生育支出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</si>
  <si>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</si>
  <si>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</si>
  <si>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</si>
  <si>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</si>
  <si>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</si>
  <si>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</si>
  <si>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水费</t>
  </si>
  <si>
    <t>电费</t>
  </si>
  <si>
    <t>邮电费</t>
  </si>
  <si>
    <t>培训费</t>
  </si>
  <si>
    <t>差旅费</t>
  </si>
  <si>
    <t>公务接待费</t>
  </si>
  <si>
    <t>工会经费</t>
  </si>
  <si>
    <t>福利费</t>
  </si>
  <si>
    <t>公务用车运行维护费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</si>
  <si>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</si>
  <si>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</si>
  <si>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</si>
  <si>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</si>
  <si>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</si>
  <si>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</si>
  <si>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</si>
  <si>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</si>
  <si>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</si>
  <si>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</si>
  <si>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</si>
  <si>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</si>
  <si>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</si>
  <si>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</si>
  <si>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</si>
  <si>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</si>
  <si>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</si>
  <si>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</si>
  <si>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</si>
  <si>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</si>
  <si>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</si>
  <si>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</si>
  <si>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</si>
  <si>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08</t>
  </si>
  <si>
    <t>10</t>
  </si>
  <si>
    <t>11</t>
  </si>
  <si>
    <t>12</t>
  </si>
  <si>
    <t>13</t>
  </si>
  <si>
    <t>99</t>
  </si>
  <si>
    <t>伙食费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</si>
  <si>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</si>
  <si>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</si>
  <si>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</si>
  <si>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</si>
  <si>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</si>
  <si>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</si>
  <si>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06</t>
  </si>
  <si>
    <t>02</t>
  </si>
  <si>
    <t>社会保障缴费</t>
  </si>
  <si>
    <t>03</t>
  </si>
  <si>
    <t>502</t>
  </si>
  <si>
    <t>机关商品和服务支出</t>
  </si>
  <si>
    <t>商品和服务支出</t>
  </si>
  <si>
    <t>01</t>
  </si>
  <si>
    <t>05</t>
  </si>
  <si>
    <t>07</t>
  </si>
  <si>
    <t>08</t>
  </si>
  <si>
    <t>办公经费</t>
  </si>
  <si>
    <t>培训费</t>
  </si>
  <si>
    <t>公务接待费</t>
  </si>
  <si>
    <t>公务用车运行维护费</t>
  </si>
  <si>
    <t>其他商品和服务支出</t>
  </si>
  <si>
    <t>509</t>
  </si>
  <si>
    <t>对个人和家庭的补助</t>
  </si>
  <si>
    <t>其他对个和家庭的补助</t>
  </si>
  <si>
    <t>合计</t>
  </si>
  <si>
    <t>（三）卫生健康支出</t>
  </si>
  <si>
    <t>归口管理的行政单位离退休</t>
  </si>
  <si>
    <t>一般行政管理事务（公安）</t>
  </si>
  <si>
    <t>信息化建设（公安）</t>
  </si>
  <si>
    <t>2019年预算数</t>
  </si>
  <si>
    <t>维修（护）费</t>
  </si>
  <si>
    <r>
      <t>其他工资福利支出包含：</t>
    </r>
    <r>
      <rPr>
        <sz val="11"/>
        <color indexed="8"/>
        <rFont val="宋体"/>
        <family val="0"/>
      </rPr>
      <t xml:space="preserve">遗属生活补助2.82万元、辅警人员工资78.66万元、烤火防寒费93.65万元、家属小孩肉价补贴0.37万元、独生组女匪0.49万元、水电费补贴16.74万元、加班补助372.32万元、高海拔工龄折算131.31万元、住房补贴266.48万元、休假探亲费362.55万元、未休假探亲补助123.91万元、驻村工作队生活补助17.67万元、高海拔驻村工作队取暖费0.20万元。
</t>
    </r>
    <r>
      <rPr>
        <b/>
        <sz val="11"/>
        <color indexed="8"/>
        <rFont val="宋体"/>
        <family val="0"/>
      </rPr>
      <t>其他商品和服务支出包含：</t>
    </r>
    <r>
      <rPr>
        <sz val="11"/>
        <color indexed="8"/>
        <rFont val="宋体"/>
        <family val="0"/>
      </rPr>
      <t xml:space="preserve">离退休公用经费3.92万元、党建经费27.64万元、其他商品和服务支出246.80万元。
</t>
    </r>
    <r>
      <rPr>
        <b/>
        <sz val="11"/>
        <color indexed="8"/>
        <rFont val="宋体"/>
        <family val="0"/>
      </rPr>
      <t>其他对个人和家庭的补助中包含</t>
    </r>
    <r>
      <rPr>
        <sz val="11"/>
        <color indexed="8"/>
        <rFont val="宋体"/>
        <family val="0"/>
      </rPr>
      <t>：退休住院护工费6.3万元、维稳值班补助173.16万元、通讯补贴67.60万元、独生子女路费12.40万元、三大节日慰问金1.2万元、辅警人员业务费2.4万元。</t>
    </r>
  </si>
  <si>
    <t xml:space="preserve"> 2018年预算执行数</t>
  </si>
  <si>
    <t xml:space="preserve"> 2019年预算数</t>
  </si>
  <si>
    <t>注：山南市公安局2019年没有使用政府性基金安排的支出，故本表无数据。</t>
  </si>
  <si>
    <t>十九、住房保障支出</t>
  </si>
  <si>
    <t>九、卫生健康支出</t>
  </si>
  <si>
    <t>八、社会保障与就业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</si>
</sst>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yyyy&quot;年&quot;m&quot;月&quot;d&quot;日&quot;;@"/>
    <numFmt numFmtId="185" formatCode="&quot;￥&quot;#,##0;\-&quot;￥&quot;#,##0"/>
    <numFmt numFmtId="186" formatCode="&quot;￥&quot;#,##0;[Red]\-&quot;￥&quot;#,##0"/>
    <numFmt numFmtId="187" formatCode="&quot;￥&quot;#,##0.00;\-&quot;￥&quot;#,##0.00"/>
    <numFmt numFmtId="188" formatCode="&quot;￥&quot;#,##0.00;[Red]\-&quot;￥&quot;#,##0.00"/>
    <numFmt numFmtId="189" formatCode="_-&quot;￥&quot;* #,##0_-;\-&quot;￥&quot;* #,##0_-;_-&quot;￥&quot;* &quot;-&quot;_-;_-@_-"/>
    <numFmt numFmtId="190" formatCode="_-* #,##0_-;\-* #,##0_-;_-* &quot;-&quot;_-;_-@_-"/>
    <numFmt numFmtId="191" formatCode="_-&quot;￥&quot;* #,##0.00_-;\-&quot;￥&quot;* #,##0.00_-;_-&quot;￥&quot;* &quot;-&quot;??_-;_-@_-"/>
    <numFmt numFmtId="192" formatCode="_-* #,##0.00_-;\-* #,##0.00_-;_-* &quot;-&quot;??_-;_-@_-"/>
    <numFmt numFmtId="193" formatCode="#,##0_ "/>
    <numFmt numFmtId="194" formatCode="mmm/yyyy"/>
    <numFmt numFmtId="195" formatCode="0_);[Red]\(0\)"/>
    <numFmt numFmtId="196" formatCode="0.0_ "/>
    <numFmt numFmtId="197" formatCode="0.0_);[Red]\(0.0\)"/>
    <numFmt numFmtId="198" formatCode="#,##0.000000_ "/>
    <numFmt numFmtId="199" formatCode="0.000000_);[Red]\(0.000000\)"/>
    <numFmt numFmtId="200" formatCode="0.000000_ "/>
    <numFmt numFmtId="201" formatCode="_-* #,##0.000000_-;\-* #,##0.000000_-;_-* &quot;-&quot;??????_-;_-@_-"/>
    <numFmt numFmtId="202" formatCode="0;_퐀"/>
    <numFmt numFmtId="203" formatCode="0.0000_);[Red]\(0.0000\)"/>
    <numFmt numFmtId="204" formatCode="_ * #,##0.00_ ;_ * \-#,##0.00_ ;_ * &quot;-&quot;_ ;_ @_ "/>
    <numFmt numFmtId="205" formatCode="0.00000_ "/>
    <numFmt numFmtId="206" formatCode="[$-804]yyyy&quot;年&quot;m&quot;月&quot;d&quot;日&quot;\ dddd"/>
    <numFmt numFmtId="207" formatCode="#,##0.00_ ;\-#,##0.00;;"/>
    <numFmt numFmtId="208" formatCode="0.000_);[Red]\(0.000\)"/>
    <numFmt numFmtId="209" formatCode="_ * #,##0_ ;_ * \-#,##0_ ;_ * &quot;-&quot;??_ ;_ @_ "/>
    <numFmt numFmtId="210" formatCode="0.00000000_ "/>
    <numFmt numFmtId="211" formatCode="0.0000000_ "/>
    <numFmt numFmtId="212" formatCode="0.0000_ "/>
    <numFmt numFmtId="213" formatCode="0.000_ "/>
    <numFmt numFmtId="214" formatCode="0.00;[Red]0.00"/>
    <numFmt numFmtId="215" formatCode="0.0%"/>
    <numFmt numFmtId="216" formatCode="00000000"/>
    <numFmt numFmtId="217" formatCode="#,##0;[Red]#,##0"/>
    <numFmt numFmtId="218" formatCode="_ &quot;￥&quot;* #,##0_ ;_ &quot;￥&quot;* \-#,##0_ ;_ &quot;￥&quot;* \-_ ;_ @_ "/>
    <numFmt numFmtId="219" formatCode="_ &quot;￥&quot;* #,##0.00_ ;_ &quot;￥&quot;* \-#,##0.00_ ;_ &quot;￥&quot;* \-??_ ;_ @_ "/>
    <numFmt numFmtId="220" formatCode="&quot;￥&quot;* _-#,##0;&quot;￥&quot;* \-#,##0;&quot;￥&quot;* _-&quot;-&quot;;@"/>
    <numFmt numFmtId="221" formatCode="* #,##0;* \-#,##0;* &quot;-&quot;;@"/>
    <numFmt numFmtId="222" formatCode="&quot;￥&quot;* _-#,##0.00;&quot;￥&quot;* \-#,##0.00;&quot;￥&quot;* _-&quot;-&quot;??;@"/>
    <numFmt numFmtId="223" formatCode="* #,##0.00;* \-#,##0.00;* &quot;-&quot;??;@"/>
  </numFmts>
  <fonts count="35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3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6" fontId="21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21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176" fontId="21" fillId="0" borderId="10" xfId="0" applyNumberFormat="1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1" t="s">
        <v>76</v>
      </c>
      <c r="C1" s="1" t="s">
        <v>0</v>
      </c>
    </row>
    <row r="2" spans="1:6" ht="19.5" thickBot="1">
      <c r="A2" s="52" t="s">
        <v>67</v>
      </c>
      <c r="B2" s="53"/>
      <c r="C2" s="14"/>
      <c r="D2" s="14"/>
      <c r="E2" s="51" t="s">
        <v>66</v>
      </c>
      <c r="F2" s="51"/>
    </row>
    <row r="3" spans="1:6" ht="21" customHeight="1">
      <c r="A3" s="48" t="s">
        <v>1</v>
      </c>
      <c r="B3" s="49"/>
      <c r="C3" s="48" t="s">
        <v>2</v>
      </c>
      <c r="D3" s="50"/>
      <c r="E3" s="50"/>
      <c r="F3" s="49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/>
      <c r="C5" s="12" t="s">
        <v>85</v>
      </c>
      <c r="D5" s="10"/>
      <c r="E5" s="10"/>
      <c r="F5" s="10"/>
    </row>
    <row r="6" spans="1:6" ht="33.75" customHeight="1">
      <c r="A6" s="17" t="s">
        <v>9</v>
      </c>
      <c r="B6" s="18">
        <v>17802.32</v>
      </c>
      <c r="C6" s="17" t="s">
        <v>82</v>
      </c>
      <c r="D6" s="23">
        <f>E6</f>
        <v>15055.26</v>
      </c>
      <c r="E6" s="23">
        <v>15055.26</v>
      </c>
      <c r="F6" s="23">
        <v>0</v>
      </c>
    </row>
    <row r="7" spans="1:6" ht="33.75" customHeight="1">
      <c r="A7" s="17" t="s">
        <v>10</v>
      </c>
      <c r="B7" s="41">
        <v>0</v>
      </c>
      <c r="C7" s="17" t="s">
        <v>83</v>
      </c>
      <c r="D7" s="23">
        <f>E7</f>
        <v>1289.03</v>
      </c>
      <c r="E7" s="23">
        <v>1289.03</v>
      </c>
      <c r="F7" s="23">
        <v>0</v>
      </c>
    </row>
    <row r="8" spans="1:6" ht="33.75" customHeight="1">
      <c r="A8" s="17"/>
      <c r="B8" s="18"/>
      <c r="C8" s="17" t="s">
        <v>165</v>
      </c>
      <c r="D8" s="23">
        <f>E8</f>
        <v>695.83</v>
      </c>
      <c r="E8" s="23">
        <v>695.83</v>
      </c>
      <c r="F8" s="23">
        <v>0</v>
      </c>
    </row>
    <row r="9" spans="1:6" ht="33.75" customHeight="1">
      <c r="A9" s="17" t="s">
        <v>11</v>
      </c>
      <c r="B9" s="18"/>
      <c r="C9" s="17" t="s">
        <v>84</v>
      </c>
      <c r="D9" s="23">
        <f>E9</f>
        <v>762.2</v>
      </c>
      <c r="E9" s="23">
        <v>762.2</v>
      </c>
      <c r="F9" s="23">
        <v>0</v>
      </c>
    </row>
    <row r="10" spans="1:6" ht="33.75" customHeight="1">
      <c r="A10" s="17" t="s">
        <v>9</v>
      </c>
      <c r="B10" s="18"/>
      <c r="C10" s="17"/>
      <c r="D10" s="23"/>
      <c r="E10" s="23"/>
      <c r="F10" s="10"/>
    </row>
    <row r="11" spans="1:6" ht="33.75" customHeight="1">
      <c r="A11" s="17" t="s">
        <v>10</v>
      </c>
      <c r="B11" s="18"/>
      <c r="C11" s="17"/>
      <c r="D11" s="10"/>
      <c r="E11" s="10"/>
      <c r="F11" s="10"/>
    </row>
    <row r="12" spans="1:6" ht="33.75" customHeight="1">
      <c r="A12" s="18"/>
      <c r="B12" s="18"/>
      <c r="C12" s="17"/>
      <c r="D12" s="10"/>
      <c r="E12" s="10"/>
      <c r="F12" s="10"/>
    </row>
    <row r="13" spans="1:6" ht="33.75" customHeight="1">
      <c r="A13" s="18"/>
      <c r="B13" s="18"/>
      <c r="C13" s="17" t="s">
        <v>12</v>
      </c>
      <c r="D13" s="10"/>
      <c r="E13" s="10"/>
      <c r="F13" s="10"/>
    </row>
    <row r="14" spans="1:6" ht="33.75" customHeight="1">
      <c r="A14" s="18"/>
      <c r="B14" s="18"/>
      <c r="C14" s="18"/>
      <c r="D14" s="10"/>
      <c r="E14" s="10"/>
      <c r="F14" s="10"/>
    </row>
    <row r="15" spans="1:6" ht="33.75" customHeight="1">
      <c r="A15" s="18" t="s">
        <v>13</v>
      </c>
      <c r="B15" s="18">
        <f>B6</f>
        <v>17802.32</v>
      </c>
      <c r="C15" s="18" t="s">
        <v>14</v>
      </c>
      <c r="D15" s="10">
        <f>SUM(D6:D10)</f>
        <v>17802.320000000003</v>
      </c>
      <c r="E15" s="10">
        <f>SUM(E6:E10)</f>
        <v>17802.320000000003</v>
      </c>
      <c r="F15" s="10"/>
    </row>
    <row r="16" ht="22.5">
      <c r="A16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5" sqref="D5:E21"/>
    </sheetView>
  </sheetViews>
  <sheetFormatPr defaultColWidth="9.00390625" defaultRowHeight="13.5"/>
  <cols>
    <col min="1" max="1" width="19.75390625" style="0" customWidth="1"/>
    <col min="2" max="2" width="15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21" t="s">
        <v>77</v>
      </c>
      <c r="B1" s="15"/>
      <c r="C1" s="16" t="s">
        <v>23</v>
      </c>
      <c r="D1" s="15"/>
      <c r="E1" s="15"/>
      <c r="F1" s="15"/>
    </row>
    <row r="2" spans="1:6" ht="16.5" customHeight="1">
      <c r="A2" s="54" t="s">
        <v>68</v>
      </c>
      <c r="B2" s="55"/>
      <c r="C2" s="55"/>
      <c r="D2" s="55"/>
      <c r="E2" s="55"/>
      <c r="F2" s="55"/>
    </row>
    <row r="3" spans="1:6" ht="23.25" customHeight="1">
      <c r="A3" s="58" t="s">
        <v>15</v>
      </c>
      <c r="B3" s="58"/>
      <c r="C3" s="58" t="s">
        <v>169</v>
      </c>
      <c r="D3" s="58"/>
      <c r="E3" s="58"/>
      <c r="F3" s="58" t="s">
        <v>16</v>
      </c>
    </row>
    <row r="4" spans="1:6" ht="23.25" customHeight="1">
      <c r="A4" s="10" t="s">
        <v>17</v>
      </c>
      <c r="B4" s="10" t="s">
        <v>18</v>
      </c>
      <c r="C4" s="10" t="s">
        <v>19</v>
      </c>
      <c r="D4" s="10" t="s">
        <v>20</v>
      </c>
      <c r="E4" s="10" t="s">
        <v>21</v>
      </c>
      <c r="F4" s="58"/>
    </row>
    <row r="5" spans="1:6" ht="23.25" customHeight="1">
      <c r="A5" s="10">
        <v>204</v>
      </c>
      <c r="B5" s="10" t="s">
        <v>86</v>
      </c>
      <c r="C5" s="23">
        <f>D5+E5</f>
        <v>15055.26</v>
      </c>
      <c r="D5" s="23">
        <f>D6</f>
        <v>10283.18</v>
      </c>
      <c r="E5" s="23">
        <f>E6</f>
        <v>4772.08</v>
      </c>
      <c r="F5" s="10"/>
    </row>
    <row r="6" spans="1:6" ht="23.25" customHeight="1">
      <c r="A6" s="10">
        <v>20402</v>
      </c>
      <c r="B6" s="10" t="s">
        <v>87</v>
      </c>
      <c r="C6" s="40">
        <f>D6+E6</f>
        <v>15055.26</v>
      </c>
      <c r="D6" s="40">
        <f>SUM(D7:D10)</f>
        <v>10283.18</v>
      </c>
      <c r="E6" s="40">
        <f>SUM(E7:E10)</f>
        <v>4772.08</v>
      </c>
      <c r="F6" s="10"/>
    </row>
    <row r="7" spans="1:6" ht="23.25" customHeight="1">
      <c r="A7" s="10">
        <v>2040201</v>
      </c>
      <c r="B7" s="10" t="s">
        <v>91</v>
      </c>
      <c r="C7" s="23">
        <f>SUM(D7:E7)</f>
        <v>10450.800000000001</v>
      </c>
      <c r="D7" s="23">
        <v>10283.18</v>
      </c>
      <c r="E7" s="23">
        <v>167.62</v>
      </c>
      <c r="F7" s="10"/>
    </row>
    <row r="8" spans="1:6" ht="23.25" customHeight="1">
      <c r="A8" s="10">
        <v>2040202</v>
      </c>
      <c r="B8" s="10" t="s">
        <v>167</v>
      </c>
      <c r="C8" s="23">
        <f>SUM(D8:E8)</f>
        <v>1015.51</v>
      </c>
      <c r="D8" s="23">
        <v>0</v>
      </c>
      <c r="E8" s="23">
        <v>1015.51</v>
      </c>
      <c r="F8" s="10"/>
    </row>
    <row r="9" spans="1:6" ht="23.25" customHeight="1">
      <c r="A9" s="10">
        <v>2040219</v>
      </c>
      <c r="B9" s="10" t="s">
        <v>168</v>
      </c>
      <c r="C9" s="23">
        <f>SUM(D9:E9)</f>
        <v>971.23</v>
      </c>
      <c r="D9" s="23">
        <v>0</v>
      </c>
      <c r="E9" s="23">
        <v>971.23</v>
      </c>
      <c r="F9" s="10"/>
    </row>
    <row r="10" spans="1:6" ht="23.25" customHeight="1">
      <c r="A10" s="10">
        <v>2040299</v>
      </c>
      <c r="B10" s="10" t="s">
        <v>88</v>
      </c>
      <c r="C10" s="23">
        <f>SUM(D10:E10)</f>
        <v>2617.72</v>
      </c>
      <c r="D10" s="23">
        <v>0</v>
      </c>
      <c r="E10" s="23">
        <v>2617.72</v>
      </c>
      <c r="F10" s="10"/>
    </row>
    <row r="11" spans="1:6" ht="25.5" customHeight="1">
      <c r="A11" s="10">
        <v>208</v>
      </c>
      <c r="B11" s="10" t="s">
        <v>89</v>
      </c>
      <c r="C11" s="23">
        <f>D11+E11</f>
        <v>1289.03</v>
      </c>
      <c r="D11" s="23">
        <f>D12</f>
        <v>1289.03</v>
      </c>
      <c r="E11" s="23">
        <f>E12</f>
        <v>0</v>
      </c>
      <c r="F11" s="10"/>
    </row>
    <row r="12" spans="1:6" ht="25.5" customHeight="1">
      <c r="A12" s="10">
        <v>20805</v>
      </c>
      <c r="B12" s="10" t="s">
        <v>90</v>
      </c>
      <c r="C12" s="23">
        <f>D12+E12</f>
        <v>1289.03</v>
      </c>
      <c r="D12" s="23">
        <f>SUM(D13:D14)</f>
        <v>1289.03</v>
      </c>
      <c r="E12" s="23">
        <f>SUM(E13:E14)</f>
        <v>0</v>
      </c>
      <c r="F12" s="10"/>
    </row>
    <row r="13" spans="1:6" ht="25.5" customHeight="1">
      <c r="A13" s="10">
        <v>2080501</v>
      </c>
      <c r="B13" s="10" t="s">
        <v>166</v>
      </c>
      <c r="C13" s="23">
        <f>SUM(D13:E13)</f>
        <v>6.3</v>
      </c>
      <c r="D13" s="23">
        <v>6.3</v>
      </c>
      <c r="E13" s="23">
        <v>0</v>
      </c>
      <c r="F13" s="10"/>
    </row>
    <row r="14" spans="1:6" ht="25.5" customHeight="1">
      <c r="A14" s="10">
        <v>2080505</v>
      </c>
      <c r="B14" s="10" t="s">
        <v>92</v>
      </c>
      <c r="C14" s="23">
        <f>SUM(D14:E14)</f>
        <v>1282.73</v>
      </c>
      <c r="D14" s="23">
        <v>1282.73</v>
      </c>
      <c r="E14" s="23">
        <v>0</v>
      </c>
      <c r="F14" s="10"/>
    </row>
    <row r="15" spans="1:6" ht="25.5" customHeight="1">
      <c r="A15" s="10">
        <v>210</v>
      </c>
      <c r="B15" s="10" t="s">
        <v>93</v>
      </c>
      <c r="C15" s="23">
        <f>D15+E15</f>
        <v>695.83</v>
      </c>
      <c r="D15" s="23">
        <f>D16</f>
        <v>695.83</v>
      </c>
      <c r="E15" s="23">
        <v>0</v>
      </c>
      <c r="F15" s="10"/>
    </row>
    <row r="16" spans="1:6" ht="23.25" customHeight="1">
      <c r="A16" s="10">
        <v>21011</v>
      </c>
      <c r="B16" s="10" t="s">
        <v>94</v>
      </c>
      <c r="C16" s="23">
        <f>D16+E16</f>
        <v>695.83</v>
      </c>
      <c r="D16" s="23">
        <f>SUM(D17:D18)</f>
        <v>695.83</v>
      </c>
      <c r="E16" s="23">
        <v>0</v>
      </c>
      <c r="F16" s="10"/>
    </row>
    <row r="17" spans="1:6" ht="23.25" customHeight="1">
      <c r="A17" s="10">
        <v>2101101</v>
      </c>
      <c r="B17" s="10" t="s">
        <v>95</v>
      </c>
      <c r="C17" s="23">
        <f>SUM(D17:E17)</f>
        <v>513.09</v>
      </c>
      <c r="D17" s="23">
        <v>513.09</v>
      </c>
      <c r="E17" s="23">
        <v>0</v>
      </c>
      <c r="F17" s="10"/>
    </row>
    <row r="18" spans="1:6" ht="23.25" customHeight="1">
      <c r="A18" s="10">
        <v>2101103</v>
      </c>
      <c r="B18" s="10" t="s">
        <v>96</v>
      </c>
      <c r="C18" s="23">
        <f>SUM(D18:E18)</f>
        <v>182.74</v>
      </c>
      <c r="D18" s="23">
        <v>182.74</v>
      </c>
      <c r="E18" s="23">
        <v>0</v>
      </c>
      <c r="F18" s="10"/>
    </row>
    <row r="19" spans="1:6" ht="23.25" customHeight="1">
      <c r="A19" s="10">
        <v>221</v>
      </c>
      <c r="B19" s="10" t="s">
        <v>97</v>
      </c>
      <c r="C19" s="23">
        <f>D19+E19</f>
        <v>762.2</v>
      </c>
      <c r="D19" s="23">
        <f>D20</f>
        <v>762.2</v>
      </c>
      <c r="E19" s="23">
        <f>E20</f>
        <v>0</v>
      </c>
      <c r="F19" s="10"/>
    </row>
    <row r="20" spans="1:6" ht="23.25" customHeight="1">
      <c r="A20" s="10">
        <v>22102</v>
      </c>
      <c r="B20" s="10" t="s">
        <v>98</v>
      </c>
      <c r="C20" s="23">
        <f>D20+E20</f>
        <v>762.2</v>
      </c>
      <c r="D20" s="23">
        <f>D21</f>
        <v>762.2</v>
      </c>
      <c r="E20" s="23">
        <v>0</v>
      </c>
      <c r="F20" s="10"/>
    </row>
    <row r="21" spans="1:6" ht="23.25" customHeight="1">
      <c r="A21" s="10">
        <v>2210201</v>
      </c>
      <c r="B21" s="10" t="s">
        <v>99</v>
      </c>
      <c r="C21" s="23">
        <f>SUM(D21:E21)</f>
        <v>762.2</v>
      </c>
      <c r="D21" s="23">
        <v>762.2</v>
      </c>
      <c r="E21" s="23">
        <v>0</v>
      </c>
      <c r="F21" s="10"/>
    </row>
    <row r="22" spans="1:6" ht="23.25" customHeight="1">
      <c r="A22" s="10" t="s">
        <v>5</v>
      </c>
      <c r="B22" s="10"/>
      <c r="C22" s="23">
        <f>D22+E22</f>
        <v>17802.32</v>
      </c>
      <c r="D22" s="23">
        <f>D5+D11+D15+D19</f>
        <v>13030.240000000002</v>
      </c>
      <c r="E22" s="23">
        <f>E5+E11+E15+E19</f>
        <v>4772.08</v>
      </c>
      <c r="F22" s="10"/>
    </row>
    <row r="23" spans="1:6" ht="13.5">
      <c r="A23" s="56" t="s">
        <v>22</v>
      </c>
      <c r="B23" s="57"/>
      <c r="C23" s="57"/>
      <c r="D23" s="57"/>
      <c r="E23" s="57"/>
      <c r="F23" s="57"/>
    </row>
  </sheetData>
  <sheetProtection/>
  <mergeCells count="5">
    <mergeCell ref="A2:F2"/>
    <mergeCell ref="A23:F23"/>
    <mergeCell ref="A3:B3"/>
    <mergeCell ref="C3:E3"/>
    <mergeCell ref="F3:F4"/>
  </mergeCells>
  <printOptions/>
  <pageMargins left="0.7" right="0.7" top="0.24" bottom="0.28" header="0.16" footer="0.16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33" sqref="H33:I33"/>
    </sheetView>
  </sheetViews>
  <sheetFormatPr defaultColWidth="9.00390625" defaultRowHeight="13.5"/>
  <cols>
    <col min="1" max="1" width="4.875" style="0" customWidth="1"/>
    <col min="2" max="2" width="6.00390625" style="0" customWidth="1"/>
    <col min="3" max="3" width="19.875" style="0" customWidth="1"/>
    <col min="4" max="4" width="9.375" style="0" bestFit="1" customWidth="1"/>
    <col min="5" max="5" width="5.25390625" style="0" customWidth="1"/>
    <col min="6" max="6" width="6.25390625" style="0" customWidth="1"/>
    <col min="7" max="7" width="23.125" style="0" customWidth="1"/>
    <col min="8" max="8" width="10.125" style="0" customWidth="1"/>
    <col min="9" max="9" width="10.00390625" style="0" customWidth="1"/>
    <col min="10" max="10" width="6.50390625" style="0" customWidth="1"/>
  </cols>
  <sheetData>
    <row r="1" spans="1:10" ht="25.5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</row>
    <row r="2" spans="2:10" ht="13.5">
      <c r="B2" s="3"/>
      <c r="J2" s="26"/>
    </row>
    <row r="3" spans="1:10" ht="24.75" customHeight="1">
      <c r="A3" s="67" t="s">
        <v>110</v>
      </c>
      <c r="B3" s="67"/>
      <c r="C3" s="67"/>
      <c r="D3" s="67"/>
      <c r="E3" s="67" t="s">
        <v>111</v>
      </c>
      <c r="F3" s="67"/>
      <c r="G3" s="67"/>
      <c r="H3" s="67"/>
      <c r="I3" s="67"/>
      <c r="J3" s="67" t="s">
        <v>16</v>
      </c>
    </row>
    <row r="4" spans="1:10" ht="24.75" customHeight="1">
      <c r="A4" s="67" t="s">
        <v>17</v>
      </c>
      <c r="B4" s="67"/>
      <c r="C4" s="67" t="s">
        <v>112</v>
      </c>
      <c r="D4" s="67" t="s">
        <v>113</v>
      </c>
      <c r="E4" s="67" t="s">
        <v>114</v>
      </c>
      <c r="F4" s="67"/>
      <c r="G4" s="67" t="s">
        <v>112</v>
      </c>
      <c r="H4" s="68" t="s">
        <v>115</v>
      </c>
      <c r="I4" s="67" t="s">
        <v>116</v>
      </c>
      <c r="J4" s="67"/>
    </row>
    <row r="5" spans="1:10" ht="24.75" customHeight="1">
      <c r="A5" s="28" t="s">
        <v>117</v>
      </c>
      <c r="B5" s="27" t="s">
        <v>118</v>
      </c>
      <c r="C5" s="67"/>
      <c r="D5" s="67"/>
      <c r="E5" s="27" t="s">
        <v>117</v>
      </c>
      <c r="F5" s="27" t="s">
        <v>118</v>
      </c>
      <c r="G5" s="67"/>
      <c r="H5" s="69"/>
      <c r="I5" s="67"/>
      <c r="J5" s="27"/>
    </row>
    <row r="6" spans="1:10" ht="19.5" customHeight="1">
      <c r="A6" s="29">
        <v>501</v>
      </c>
      <c r="B6" s="30"/>
      <c r="C6" s="10" t="s">
        <v>119</v>
      </c>
      <c r="D6" s="10">
        <f>SUM(D7:D16)</f>
        <v>10710.210000000001</v>
      </c>
      <c r="E6" s="12">
        <v>301</v>
      </c>
      <c r="F6" s="10"/>
      <c r="G6" s="10" t="s">
        <v>120</v>
      </c>
      <c r="H6" s="23">
        <f>SUM(H7:H16)</f>
        <v>10710.21</v>
      </c>
      <c r="I6" s="23">
        <v>0</v>
      </c>
      <c r="J6" s="10"/>
    </row>
    <row r="7" spans="1:10" ht="19.5" customHeight="1">
      <c r="A7" s="61"/>
      <c r="B7" s="65" t="s">
        <v>121</v>
      </c>
      <c r="C7" s="58" t="s">
        <v>122</v>
      </c>
      <c r="D7" s="58">
        <v>6296.23</v>
      </c>
      <c r="E7" s="58"/>
      <c r="F7" s="32" t="s">
        <v>121</v>
      </c>
      <c r="G7" s="10" t="s">
        <v>123</v>
      </c>
      <c r="H7" s="23">
        <v>1381.98</v>
      </c>
      <c r="I7" s="23">
        <v>0</v>
      </c>
      <c r="J7" s="10"/>
    </row>
    <row r="8" spans="1:10" ht="19.5" customHeight="1">
      <c r="A8" s="61"/>
      <c r="B8" s="65"/>
      <c r="C8" s="58"/>
      <c r="D8" s="58"/>
      <c r="E8" s="58"/>
      <c r="F8" s="32" t="s">
        <v>124</v>
      </c>
      <c r="G8" s="10" t="s">
        <v>125</v>
      </c>
      <c r="H8" s="23">
        <v>4491.09</v>
      </c>
      <c r="I8" s="23">
        <v>0</v>
      </c>
      <c r="J8" s="10"/>
    </row>
    <row r="9" spans="1:10" ht="19.5" customHeight="1">
      <c r="A9" s="61"/>
      <c r="B9" s="65"/>
      <c r="C9" s="58"/>
      <c r="D9" s="58"/>
      <c r="E9" s="58"/>
      <c r="F9" s="32" t="s">
        <v>126</v>
      </c>
      <c r="G9" s="10" t="s">
        <v>127</v>
      </c>
      <c r="H9" s="23">
        <v>423.16</v>
      </c>
      <c r="I9" s="23">
        <v>0</v>
      </c>
      <c r="J9" s="10"/>
    </row>
    <row r="10" spans="1:10" ht="19.5" customHeight="1">
      <c r="A10" s="61"/>
      <c r="B10" s="65" t="s">
        <v>146</v>
      </c>
      <c r="C10" s="58" t="s">
        <v>147</v>
      </c>
      <c r="D10" s="58">
        <v>2036.29</v>
      </c>
      <c r="E10" s="58"/>
      <c r="F10" s="32" t="s">
        <v>132</v>
      </c>
      <c r="G10" s="10" t="s">
        <v>139</v>
      </c>
      <c r="H10" s="23">
        <v>1282.73</v>
      </c>
      <c r="I10" s="23">
        <v>0</v>
      </c>
      <c r="J10" s="10"/>
    </row>
    <row r="11" spans="1:10" ht="19.5" customHeight="1">
      <c r="A11" s="61"/>
      <c r="B11" s="65"/>
      <c r="C11" s="58"/>
      <c r="D11" s="58"/>
      <c r="E11" s="58"/>
      <c r="F11" s="32" t="s">
        <v>133</v>
      </c>
      <c r="G11" s="10" t="s">
        <v>140</v>
      </c>
      <c r="H11" s="23">
        <v>513.09</v>
      </c>
      <c r="I11" s="23">
        <v>0</v>
      </c>
      <c r="J11" s="10"/>
    </row>
    <row r="12" spans="1:10" ht="19.5" customHeight="1">
      <c r="A12" s="61"/>
      <c r="B12" s="65"/>
      <c r="C12" s="58"/>
      <c r="D12" s="58"/>
      <c r="E12" s="58"/>
      <c r="F12" s="32" t="s">
        <v>134</v>
      </c>
      <c r="G12" s="10" t="s">
        <v>141</v>
      </c>
      <c r="H12" s="23">
        <v>182.74</v>
      </c>
      <c r="I12" s="23">
        <v>0</v>
      </c>
      <c r="J12" s="10"/>
    </row>
    <row r="13" spans="1:10" ht="19.5" customHeight="1">
      <c r="A13" s="61"/>
      <c r="B13" s="65"/>
      <c r="C13" s="58"/>
      <c r="D13" s="58"/>
      <c r="E13" s="58"/>
      <c r="F13" s="32" t="s">
        <v>135</v>
      </c>
      <c r="G13" s="10" t="s">
        <v>142</v>
      </c>
      <c r="H13" s="23">
        <v>57.73</v>
      </c>
      <c r="I13" s="23">
        <v>0</v>
      </c>
      <c r="J13" s="10"/>
    </row>
    <row r="14" spans="1:10" ht="19.5" customHeight="1">
      <c r="A14" s="61"/>
      <c r="B14" s="32" t="s">
        <v>148</v>
      </c>
      <c r="C14" s="10" t="s">
        <v>143</v>
      </c>
      <c r="D14" s="10">
        <v>762.2</v>
      </c>
      <c r="E14" s="58"/>
      <c r="F14" s="32" t="s">
        <v>136</v>
      </c>
      <c r="G14" s="10" t="s">
        <v>143</v>
      </c>
      <c r="H14" s="23">
        <v>762.2</v>
      </c>
      <c r="I14" s="23">
        <v>0</v>
      </c>
      <c r="J14" s="10"/>
    </row>
    <row r="15" spans="1:10" ht="19.5" customHeight="1">
      <c r="A15" s="61"/>
      <c r="B15" s="65" t="s">
        <v>137</v>
      </c>
      <c r="C15" s="58" t="s">
        <v>144</v>
      </c>
      <c r="D15" s="58">
        <v>1615.49</v>
      </c>
      <c r="E15" s="58"/>
      <c r="F15" s="32" t="s">
        <v>145</v>
      </c>
      <c r="G15" s="10" t="s">
        <v>138</v>
      </c>
      <c r="H15" s="23">
        <v>148.32</v>
      </c>
      <c r="I15" s="23">
        <v>0</v>
      </c>
      <c r="J15" s="10"/>
    </row>
    <row r="16" spans="1:10" ht="19.5" customHeight="1">
      <c r="A16" s="61"/>
      <c r="B16" s="65"/>
      <c r="C16" s="58"/>
      <c r="D16" s="58"/>
      <c r="E16" s="58"/>
      <c r="F16" s="32" t="s">
        <v>137</v>
      </c>
      <c r="G16" s="10" t="s">
        <v>144</v>
      </c>
      <c r="H16" s="23">
        <v>1467.17</v>
      </c>
      <c r="I16" s="23">
        <v>0</v>
      </c>
      <c r="J16" s="10"/>
    </row>
    <row r="17" spans="1:10" ht="19.5" customHeight="1">
      <c r="A17" s="34" t="s">
        <v>149</v>
      </c>
      <c r="B17" s="32"/>
      <c r="C17" s="10" t="s">
        <v>150</v>
      </c>
      <c r="D17" s="10">
        <f>SUM(D18:D30)</f>
        <v>2056.97</v>
      </c>
      <c r="E17" s="12">
        <v>302</v>
      </c>
      <c r="F17" s="30"/>
      <c r="G17" s="10" t="s">
        <v>151</v>
      </c>
      <c r="H17" s="23">
        <v>0</v>
      </c>
      <c r="I17" s="23">
        <v>2056.97</v>
      </c>
      <c r="J17" s="10"/>
    </row>
    <row r="18" spans="1:10" ht="19.5" customHeight="1">
      <c r="A18" s="61"/>
      <c r="B18" s="65" t="s">
        <v>152</v>
      </c>
      <c r="C18" s="58" t="s">
        <v>156</v>
      </c>
      <c r="D18" s="58">
        <v>1351.84</v>
      </c>
      <c r="E18" s="62"/>
      <c r="F18" s="32" t="s">
        <v>152</v>
      </c>
      <c r="G18" s="10" t="s">
        <v>25</v>
      </c>
      <c r="H18" s="23">
        <v>0</v>
      </c>
      <c r="I18" s="23">
        <v>380.54</v>
      </c>
      <c r="J18" s="10"/>
    </row>
    <row r="19" spans="1:10" ht="19.5" customHeight="1">
      <c r="A19" s="61"/>
      <c r="B19" s="65"/>
      <c r="C19" s="58"/>
      <c r="D19" s="58"/>
      <c r="E19" s="63"/>
      <c r="F19" s="32" t="s">
        <v>146</v>
      </c>
      <c r="G19" s="10" t="s">
        <v>26</v>
      </c>
      <c r="H19" s="23">
        <v>0</v>
      </c>
      <c r="I19" s="23">
        <v>72.03</v>
      </c>
      <c r="J19" s="10"/>
    </row>
    <row r="20" spans="1:10" ht="19.5" customHeight="1">
      <c r="A20" s="61"/>
      <c r="B20" s="65"/>
      <c r="C20" s="58"/>
      <c r="D20" s="58"/>
      <c r="E20" s="63"/>
      <c r="F20" s="32" t="s">
        <v>153</v>
      </c>
      <c r="G20" s="10" t="s">
        <v>100</v>
      </c>
      <c r="H20" s="23">
        <v>0</v>
      </c>
      <c r="I20" s="23">
        <v>39.41</v>
      </c>
      <c r="J20" s="10"/>
    </row>
    <row r="21" spans="1:10" ht="19.5" customHeight="1">
      <c r="A21" s="61"/>
      <c r="B21" s="65"/>
      <c r="C21" s="58"/>
      <c r="D21" s="58"/>
      <c r="E21" s="63"/>
      <c r="F21" s="32" t="s">
        <v>145</v>
      </c>
      <c r="G21" s="10" t="s">
        <v>101</v>
      </c>
      <c r="H21" s="23">
        <v>0</v>
      </c>
      <c r="I21" s="23">
        <v>120.96</v>
      </c>
      <c r="J21" s="10"/>
    </row>
    <row r="22" spans="1:10" ht="19.5" customHeight="1">
      <c r="A22" s="61"/>
      <c r="B22" s="65"/>
      <c r="C22" s="58"/>
      <c r="D22" s="58"/>
      <c r="E22" s="63"/>
      <c r="F22" s="32" t="s">
        <v>154</v>
      </c>
      <c r="G22" s="10" t="s">
        <v>102</v>
      </c>
      <c r="H22" s="23">
        <v>0</v>
      </c>
      <c r="I22" s="23">
        <v>112.8</v>
      </c>
      <c r="J22" s="10"/>
    </row>
    <row r="23" spans="1:10" ht="19.5" customHeight="1">
      <c r="A23" s="61"/>
      <c r="B23" s="65"/>
      <c r="C23" s="58"/>
      <c r="D23" s="58"/>
      <c r="E23" s="63"/>
      <c r="F23" s="10">
        <v>11</v>
      </c>
      <c r="G23" s="10" t="s">
        <v>104</v>
      </c>
      <c r="H23" s="23">
        <v>0</v>
      </c>
      <c r="I23" s="23">
        <v>475.67</v>
      </c>
      <c r="J23" s="10"/>
    </row>
    <row r="24" spans="1:10" ht="19.5" customHeight="1">
      <c r="A24" s="61"/>
      <c r="B24" s="65"/>
      <c r="C24" s="58"/>
      <c r="D24" s="58"/>
      <c r="E24" s="63"/>
      <c r="F24" s="10">
        <v>13</v>
      </c>
      <c r="G24" s="10" t="s">
        <v>170</v>
      </c>
      <c r="H24" s="23">
        <v>0</v>
      </c>
      <c r="I24" s="23">
        <v>11.7</v>
      </c>
      <c r="J24" s="10"/>
    </row>
    <row r="25" spans="1:10" ht="19.5" customHeight="1">
      <c r="A25" s="61"/>
      <c r="B25" s="65"/>
      <c r="C25" s="58"/>
      <c r="D25" s="58"/>
      <c r="E25" s="63"/>
      <c r="F25" s="10">
        <v>28</v>
      </c>
      <c r="G25" s="10" t="s">
        <v>106</v>
      </c>
      <c r="H25" s="23">
        <v>0</v>
      </c>
      <c r="I25" s="23">
        <v>136.11</v>
      </c>
      <c r="J25" s="10"/>
    </row>
    <row r="26" spans="1:10" ht="19.5" customHeight="1">
      <c r="A26" s="61"/>
      <c r="B26" s="65"/>
      <c r="C26" s="58"/>
      <c r="D26" s="58"/>
      <c r="E26" s="63"/>
      <c r="F26" s="10">
        <v>29</v>
      </c>
      <c r="G26" s="10" t="s">
        <v>107</v>
      </c>
      <c r="H26" s="23">
        <v>0</v>
      </c>
      <c r="I26" s="23">
        <v>2.62</v>
      </c>
      <c r="J26" s="10"/>
    </row>
    <row r="27" spans="1:10" ht="19.5" customHeight="1">
      <c r="A27" s="61"/>
      <c r="B27" s="32" t="s">
        <v>148</v>
      </c>
      <c r="C27" s="10" t="s">
        <v>157</v>
      </c>
      <c r="D27" s="23">
        <v>108.73</v>
      </c>
      <c r="E27" s="63"/>
      <c r="F27" s="10">
        <v>16</v>
      </c>
      <c r="G27" s="10" t="s">
        <v>103</v>
      </c>
      <c r="H27" s="23">
        <v>0</v>
      </c>
      <c r="I27" s="23">
        <v>108.73</v>
      </c>
      <c r="J27" s="10"/>
    </row>
    <row r="28" spans="1:10" ht="19.5" customHeight="1">
      <c r="A28" s="61"/>
      <c r="B28" s="32" t="s">
        <v>145</v>
      </c>
      <c r="C28" s="10" t="s">
        <v>158</v>
      </c>
      <c r="D28" s="23">
        <v>54.04</v>
      </c>
      <c r="E28" s="63"/>
      <c r="F28" s="10">
        <v>17</v>
      </c>
      <c r="G28" s="10" t="s">
        <v>105</v>
      </c>
      <c r="H28" s="23">
        <v>0</v>
      </c>
      <c r="I28" s="23">
        <v>54.04</v>
      </c>
      <c r="J28" s="10"/>
    </row>
    <row r="29" spans="1:10" ht="19.5" customHeight="1">
      <c r="A29" s="61"/>
      <c r="B29" s="32" t="s">
        <v>155</v>
      </c>
      <c r="C29" s="10" t="s">
        <v>159</v>
      </c>
      <c r="D29" s="23">
        <v>264</v>
      </c>
      <c r="E29" s="63"/>
      <c r="F29" s="10">
        <v>31</v>
      </c>
      <c r="G29" s="10" t="s">
        <v>108</v>
      </c>
      <c r="H29" s="23">
        <v>0</v>
      </c>
      <c r="I29" s="23">
        <v>264</v>
      </c>
      <c r="J29" s="10"/>
    </row>
    <row r="30" spans="1:10" ht="19.5" customHeight="1">
      <c r="A30" s="61"/>
      <c r="B30" s="32" t="s">
        <v>137</v>
      </c>
      <c r="C30" s="10" t="s">
        <v>160</v>
      </c>
      <c r="D30" s="23">
        <v>278.36</v>
      </c>
      <c r="E30" s="64"/>
      <c r="F30" s="10">
        <v>99</v>
      </c>
      <c r="G30" s="10" t="s">
        <v>109</v>
      </c>
      <c r="H30" s="23">
        <v>0</v>
      </c>
      <c r="I30" s="23">
        <v>278.36</v>
      </c>
      <c r="J30" s="10"/>
    </row>
    <row r="31" spans="1:10" ht="19.5" customHeight="1">
      <c r="A31" s="34" t="s">
        <v>161</v>
      </c>
      <c r="B31" s="32"/>
      <c r="C31" s="10" t="s">
        <v>162</v>
      </c>
      <c r="D31" s="23">
        <v>263.06</v>
      </c>
      <c r="E31" s="12">
        <v>303</v>
      </c>
      <c r="F31" s="10"/>
      <c r="G31" s="10" t="s">
        <v>162</v>
      </c>
      <c r="H31" s="23">
        <v>263.06</v>
      </c>
      <c r="I31" s="23">
        <v>0</v>
      </c>
      <c r="J31" s="10"/>
    </row>
    <row r="32" spans="1:10" ht="19.5" customHeight="1">
      <c r="A32" s="31"/>
      <c r="B32" s="32" t="s">
        <v>137</v>
      </c>
      <c r="C32" s="10" t="s">
        <v>163</v>
      </c>
      <c r="D32" s="23">
        <v>263.06</v>
      </c>
      <c r="E32" s="35"/>
      <c r="F32" s="10">
        <v>99</v>
      </c>
      <c r="G32" s="10" t="s">
        <v>163</v>
      </c>
      <c r="H32" s="23">
        <v>263.06</v>
      </c>
      <c r="I32" s="23">
        <v>0</v>
      </c>
      <c r="J32" s="10"/>
    </row>
    <row r="33" spans="1:10" ht="19.5" customHeight="1">
      <c r="A33" s="6"/>
      <c r="B33" s="58" t="s">
        <v>5</v>
      </c>
      <c r="C33" s="58"/>
      <c r="D33" s="23">
        <f>D6+D17+D31</f>
        <v>13030.24</v>
      </c>
      <c r="E33" s="10"/>
      <c r="F33" s="58" t="s">
        <v>164</v>
      </c>
      <c r="G33" s="58"/>
      <c r="H33" s="23">
        <f>H6+H31</f>
        <v>10973.269999999999</v>
      </c>
      <c r="I33" s="23">
        <f>I17</f>
        <v>2056.97</v>
      </c>
      <c r="J33" s="10"/>
    </row>
    <row r="35" spans="1:10" ht="103.5" customHeight="1">
      <c r="A35" s="59" t="s">
        <v>171</v>
      </c>
      <c r="B35" s="60"/>
      <c r="C35" s="60"/>
      <c r="D35" s="60"/>
      <c r="E35" s="60"/>
      <c r="F35" s="60"/>
      <c r="G35" s="60"/>
      <c r="H35" s="60"/>
      <c r="I35" s="60"/>
      <c r="J35" s="60"/>
    </row>
  </sheetData>
  <mergeCells count="30">
    <mergeCell ref="I4:I5"/>
    <mergeCell ref="A7:A16"/>
    <mergeCell ref="E7:E16"/>
    <mergeCell ref="B7:B9"/>
    <mergeCell ref="C7:C9"/>
    <mergeCell ref="D7:D9"/>
    <mergeCell ref="B10:B13"/>
    <mergeCell ref="C10:C13"/>
    <mergeCell ref="D10:D13"/>
    <mergeCell ref="B15:B16"/>
    <mergeCell ref="A1:J1"/>
    <mergeCell ref="A3:D3"/>
    <mergeCell ref="E3:I3"/>
    <mergeCell ref="J3:J4"/>
    <mergeCell ref="A4:B4"/>
    <mergeCell ref="C4:C5"/>
    <mergeCell ref="D4:D5"/>
    <mergeCell ref="E4:F4"/>
    <mergeCell ref="G4:G5"/>
    <mergeCell ref="H4:H5"/>
    <mergeCell ref="C15:C16"/>
    <mergeCell ref="D15:D16"/>
    <mergeCell ref="A35:J35"/>
    <mergeCell ref="F33:G33"/>
    <mergeCell ref="A18:A30"/>
    <mergeCell ref="E18:E30"/>
    <mergeCell ref="B33:C33"/>
    <mergeCell ref="B18:B26"/>
    <mergeCell ref="C18:C26"/>
    <mergeCell ref="D18:D26"/>
  </mergeCells>
  <printOptions/>
  <pageMargins left="0.16" right="0.22" top="0.81" bottom="0.22" header="0.23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P6" sqref="P6:R6"/>
    </sheetView>
  </sheetViews>
  <sheetFormatPr defaultColWidth="9.00390625" defaultRowHeight="13.5"/>
  <cols>
    <col min="1" max="18" width="8.125" style="0" customWidth="1"/>
  </cols>
  <sheetData>
    <row r="1" spans="1:18" ht="22.5">
      <c r="A1" s="70" t="s">
        <v>75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45" customHeight="1">
      <c r="A2" s="19"/>
      <c r="B2" s="13"/>
      <c r="C2" s="13"/>
      <c r="D2" s="13"/>
      <c r="E2" s="13"/>
      <c r="F2" s="13"/>
      <c r="G2" s="19"/>
      <c r="H2" s="13"/>
      <c r="I2" s="13"/>
      <c r="J2" s="13"/>
      <c r="K2" s="13"/>
      <c r="L2" s="13"/>
      <c r="M2" s="13"/>
      <c r="N2" s="13"/>
      <c r="O2" s="13"/>
      <c r="P2" s="13"/>
      <c r="Q2" s="55" t="s">
        <v>66</v>
      </c>
      <c r="R2" s="55"/>
    </row>
    <row r="3" spans="1:18" ht="45" customHeight="1">
      <c r="A3" s="71" t="s">
        <v>128</v>
      </c>
      <c r="B3" s="71"/>
      <c r="C3" s="71"/>
      <c r="D3" s="71"/>
      <c r="E3" s="71"/>
      <c r="F3" s="71"/>
      <c r="G3" s="71" t="s">
        <v>172</v>
      </c>
      <c r="H3" s="71"/>
      <c r="I3" s="71"/>
      <c r="J3" s="71"/>
      <c r="K3" s="71"/>
      <c r="L3" s="71"/>
      <c r="M3" s="71" t="s">
        <v>173</v>
      </c>
      <c r="N3" s="71"/>
      <c r="O3" s="71"/>
      <c r="P3" s="71"/>
      <c r="Q3" s="71"/>
      <c r="R3" s="71"/>
    </row>
    <row r="4" spans="1:18" ht="45" customHeight="1">
      <c r="A4" s="72" t="s">
        <v>5</v>
      </c>
      <c r="B4" s="58" t="s">
        <v>27</v>
      </c>
      <c r="C4" s="72" t="s">
        <v>28</v>
      </c>
      <c r="D4" s="72"/>
      <c r="E4" s="72"/>
      <c r="F4" s="58" t="s">
        <v>29</v>
      </c>
      <c r="G4" s="72" t="s">
        <v>5</v>
      </c>
      <c r="H4" s="58" t="s">
        <v>129</v>
      </c>
      <c r="I4" s="72" t="s">
        <v>28</v>
      </c>
      <c r="J4" s="72"/>
      <c r="K4" s="72"/>
      <c r="L4" s="58" t="s">
        <v>29</v>
      </c>
      <c r="M4" s="72" t="s">
        <v>5</v>
      </c>
      <c r="N4" s="58" t="s">
        <v>27</v>
      </c>
      <c r="O4" s="72" t="s">
        <v>28</v>
      </c>
      <c r="P4" s="72"/>
      <c r="Q4" s="72"/>
      <c r="R4" s="58" t="s">
        <v>29</v>
      </c>
    </row>
    <row r="5" spans="1:18" ht="45" customHeight="1">
      <c r="A5" s="72"/>
      <c r="B5" s="58"/>
      <c r="C5" s="10" t="s">
        <v>19</v>
      </c>
      <c r="D5" s="10" t="s">
        <v>30</v>
      </c>
      <c r="E5" s="10" t="s">
        <v>31</v>
      </c>
      <c r="F5" s="58"/>
      <c r="G5" s="72"/>
      <c r="H5" s="58"/>
      <c r="I5" s="10" t="s">
        <v>19</v>
      </c>
      <c r="J5" s="10" t="s">
        <v>30</v>
      </c>
      <c r="K5" s="10" t="s">
        <v>31</v>
      </c>
      <c r="L5" s="58"/>
      <c r="M5" s="72"/>
      <c r="N5" s="58"/>
      <c r="O5" s="10" t="s">
        <v>19</v>
      </c>
      <c r="P5" s="10" t="s">
        <v>30</v>
      </c>
      <c r="Q5" s="10" t="s">
        <v>31</v>
      </c>
      <c r="R5" s="58"/>
    </row>
    <row r="6" spans="1:18" s="37" customFormat="1" ht="45" customHeight="1">
      <c r="A6" s="36">
        <f>C6+F6</f>
        <v>443.26</v>
      </c>
      <c r="B6" s="36">
        <v>0</v>
      </c>
      <c r="C6" s="36">
        <f>D6+E6</f>
        <v>390.08</v>
      </c>
      <c r="D6" s="36">
        <v>62.08</v>
      </c>
      <c r="E6" s="36">
        <v>328</v>
      </c>
      <c r="F6" s="36">
        <v>53.18</v>
      </c>
      <c r="G6" s="36">
        <f>I6+L6</f>
        <v>321.09000000000003</v>
      </c>
      <c r="H6" s="36">
        <v>0</v>
      </c>
      <c r="I6" s="36">
        <f>J6+K6</f>
        <v>316.54</v>
      </c>
      <c r="J6" s="36">
        <v>54.98</v>
      </c>
      <c r="K6" s="36">
        <v>261.56</v>
      </c>
      <c r="L6" s="36">
        <v>4.55</v>
      </c>
      <c r="M6" s="36">
        <f>Q6+R6</f>
        <v>318.04</v>
      </c>
      <c r="N6" s="36">
        <v>0</v>
      </c>
      <c r="O6" s="36">
        <v>264</v>
      </c>
      <c r="P6" s="36">
        <v>0</v>
      </c>
      <c r="Q6" s="36">
        <v>264</v>
      </c>
      <c r="R6" s="36">
        <v>54.04</v>
      </c>
    </row>
    <row r="7" spans="1:18" ht="4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33" t="s">
        <v>130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20.25">
      <c r="A12" s="73" t="s">
        <v>131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</sheetData>
  <mergeCells count="19">
    <mergeCell ref="A12:F12"/>
    <mergeCell ref="G12:L12"/>
    <mergeCell ref="M4:M5"/>
    <mergeCell ref="N4:N5"/>
    <mergeCell ref="A4:A5"/>
    <mergeCell ref="B4:B5"/>
    <mergeCell ref="C4:E4"/>
    <mergeCell ref="F4:F5"/>
    <mergeCell ref="O4:Q4"/>
    <mergeCell ref="R4:R5"/>
    <mergeCell ref="G4:G5"/>
    <mergeCell ref="H4:H5"/>
    <mergeCell ref="I4:K4"/>
    <mergeCell ref="L4:L5"/>
    <mergeCell ref="A1:R1"/>
    <mergeCell ref="Q2:R2"/>
    <mergeCell ref="A3:F3"/>
    <mergeCell ref="G3:L3"/>
    <mergeCell ref="M3:R3"/>
  </mergeCells>
  <printOptions/>
  <pageMargins left="0.16" right="0.16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21" sqref="I21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1" t="s">
        <v>78</v>
      </c>
      <c r="B1" s="1"/>
      <c r="C1" s="1" t="s">
        <v>32</v>
      </c>
      <c r="D1" s="1"/>
      <c r="E1" s="1"/>
      <c r="F1" s="1"/>
    </row>
    <row r="2" spans="1:6" ht="21" customHeight="1">
      <c r="A2" s="4" t="s">
        <v>70</v>
      </c>
      <c r="E2" s="44" t="s">
        <v>71</v>
      </c>
      <c r="F2" s="44"/>
    </row>
    <row r="3" spans="1:6" ht="27" customHeight="1">
      <c r="A3" s="43" t="s">
        <v>17</v>
      </c>
      <c r="B3" s="43" t="s">
        <v>33</v>
      </c>
      <c r="C3" s="43" t="s">
        <v>34</v>
      </c>
      <c r="D3" s="43" t="s">
        <v>35</v>
      </c>
      <c r="E3" s="43"/>
      <c r="F3" s="43"/>
    </row>
    <row r="4" spans="1:6" ht="27" customHeight="1">
      <c r="A4" s="43"/>
      <c r="B4" s="43"/>
      <c r="C4" s="43"/>
      <c r="D4" s="9" t="s">
        <v>5</v>
      </c>
      <c r="E4" s="9" t="s">
        <v>20</v>
      </c>
      <c r="F4" s="9" t="s">
        <v>21</v>
      </c>
    </row>
    <row r="5" spans="1:6" ht="27" customHeight="1">
      <c r="A5" s="5">
        <v>0</v>
      </c>
      <c r="B5" s="5">
        <v>0</v>
      </c>
      <c r="C5" s="5">
        <v>0</v>
      </c>
      <c r="D5" s="5">
        <v>0</v>
      </c>
      <c r="E5" s="5">
        <v>0</v>
      </c>
      <c r="F5" s="5">
        <v>0</v>
      </c>
    </row>
    <row r="6" spans="1:6" ht="27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</row>
    <row r="7" spans="1:6" ht="27" customHeight="1">
      <c r="A7" s="5">
        <v>0</v>
      </c>
      <c r="B7" s="5">
        <v>0</v>
      </c>
      <c r="C7" s="5">
        <v>0</v>
      </c>
      <c r="D7" s="5">
        <v>0</v>
      </c>
      <c r="E7" s="5">
        <v>0</v>
      </c>
      <c r="F7" s="5">
        <v>0</v>
      </c>
    </row>
    <row r="8" spans="1:6" ht="27" customHeight="1">
      <c r="A8" s="5">
        <v>0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ht="27" customHeight="1">
      <c r="A9" s="5">
        <v>0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ht="27" customHeight="1">
      <c r="A10" s="5">
        <v>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ht="27" customHeight="1">
      <c r="A11" s="5">
        <v>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ht="27" customHeight="1">
      <c r="A12" s="5">
        <v>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ht="27" customHeight="1">
      <c r="A13" s="5">
        <v>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ht="27" customHeight="1">
      <c r="A14" s="5">
        <v>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ht="27" customHeight="1">
      <c r="A15" s="5">
        <v>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ht="27" customHeight="1">
      <c r="A16" s="5">
        <v>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ht="27" customHeight="1">
      <c r="A17" s="5">
        <v>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ht="27" customHeight="1">
      <c r="A18" s="5">
        <v>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ht="27" customHeight="1">
      <c r="A19" s="5">
        <v>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ht="27" customHeight="1">
      <c r="A20" s="43" t="s">
        <v>5</v>
      </c>
      <c r="B20" s="43"/>
      <c r="C20" s="5">
        <v>0</v>
      </c>
      <c r="D20" s="5">
        <v>0</v>
      </c>
      <c r="E20" s="5">
        <v>0</v>
      </c>
      <c r="F20" s="5">
        <v>0</v>
      </c>
    </row>
    <row r="21" ht="22.5">
      <c r="A21" s="1"/>
    </row>
    <row r="22" spans="1:6" ht="13.5">
      <c r="A22" s="42" t="s">
        <v>174</v>
      </c>
      <c r="B22" s="42"/>
      <c r="C22" s="42"/>
      <c r="D22" s="42"/>
      <c r="E22" s="42"/>
      <c r="F22" s="42"/>
    </row>
  </sheetData>
  <sheetProtection/>
  <mergeCells count="7"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1" t="s">
        <v>79</v>
      </c>
      <c r="B1" s="1" t="s">
        <v>36</v>
      </c>
      <c r="C1" s="1"/>
      <c r="D1" s="1"/>
    </row>
    <row r="2" spans="1:4" ht="21" customHeight="1">
      <c r="A2" s="2"/>
      <c r="D2" t="s">
        <v>72</v>
      </c>
    </row>
    <row r="3" spans="1:4" ht="27.75" customHeight="1">
      <c r="A3" s="58" t="s">
        <v>1</v>
      </c>
      <c r="B3" s="58"/>
      <c r="C3" s="58" t="s">
        <v>2</v>
      </c>
      <c r="D3" s="58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v>17802.32</v>
      </c>
      <c r="C5" s="11" t="s">
        <v>39</v>
      </c>
      <c r="D5" s="10"/>
    </row>
    <row r="6" spans="1:4" ht="27.75" customHeight="1">
      <c r="A6" s="11" t="s">
        <v>40</v>
      </c>
      <c r="B6" s="10"/>
      <c r="C6" s="11" t="s">
        <v>41</v>
      </c>
      <c r="D6" s="10"/>
    </row>
    <row r="7" spans="1:4" ht="27.75" customHeight="1">
      <c r="A7" s="11" t="s">
        <v>42</v>
      </c>
      <c r="B7" s="10"/>
      <c r="C7" s="11" t="s">
        <v>43</v>
      </c>
      <c r="D7" s="10"/>
    </row>
    <row r="8" spans="1:4" ht="27.75" customHeight="1">
      <c r="A8" s="11" t="s">
        <v>44</v>
      </c>
      <c r="B8" s="10"/>
      <c r="C8" s="11" t="s">
        <v>45</v>
      </c>
      <c r="D8" s="10">
        <v>15055.26</v>
      </c>
    </row>
    <row r="9" spans="1:4" ht="27.75" customHeight="1">
      <c r="A9" s="11" t="s">
        <v>46</v>
      </c>
      <c r="B9" s="10"/>
      <c r="C9" s="11" t="s">
        <v>47</v>
      </c>
      <c r="D9" s="10"/>
    </row>
    <row r="10" spans="1:4" ht="27.75" customHeight="1">
      <c r="A10" s="10"/>
      <c r="B10" s="10"/>
      <c r="C10" s="11" t="s">
        <v>48</v>
      </c>
      <c r="D10" s="10"/>
    </row>
    <row r="11" spans="1:4" ht="27.75" customHeight="1">
      <c r="A11" s="10"/>
      <c r="B11" s="10"/>
      <c r="C11" s="11" t="s">
        <v>177</v>
      </c>
      <c r="D11" s="10">
        <v>1289.03</v>
      </c>
    </row>
    <row r="12" spans="1:4" ht="27.75" customHeight="1">
      <c r="A12" s="10"/>
      <c r="B12" s="10"/>
      <c r="C12" s="11" t="s">
        <v>176</v>
      </c>
      <c r="D12" s="10">
        <v>695.83</v>
      </c>
    </row>
    <row r="13" spans="1:4" ht="27.75" customHeight="1">
      <c r="A13" s="10"/>
      <c r="B13" s="10"/>
      <c r="C13" s="12" t="s">
        <v>175</v>
      </c>
      <c r="D13" s="23">
        <v>762.2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49</v>
      </c>
      <c r="B15" s="10">
        <f>B5</f>
        <v>17802.32</v>
      </c>
      <c r="C15" s="10" t="s">
        <v>50</v>
      </c>
      <c r="D15" s="10">
        <f>SUM(D8:D13)</f>
        <v>17802.320000000003</v>
      </c>
    </row>
    <row r="16" spans="1:4" ht="27.75" customHeight="1">
      <c r="A16" s="11" t="s">
        <v>51</v>
      </c>
      <c r="B16" s="10"/>
      <c r="C16" s="10"/>
      <c r="D16" s="10"/>
    </row>
    <row r="17" spans="1:4" ht="27.75" customHeight="1">
      <c r="A17" s="11" t="s">
        <v>52</v>
      </c>
      <c r="B17" s="11"/>
      <c r="C17" s="11" t="s">
        <v>53</v>
      </c>
      <c r="D17" s="10"/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13</v>
      </c>
      <c r="B20" s="10">
        <f>B15</f>
        <v>17802.32</v>
      </c>
      <c r="C20" s="10" t="s">
        <v>14</v>
      </c>
      <c r="D20" s="10">
        <f>D15</f>
        <v>17802.320000000003</v>
      </c>
    </row>
  </sheetData>
  <sheetProtection/>
  <mergeCells count="2">
    <mergeCell ref="A3:B3"/>
    <mergeCell ref="C3:D3"/>
  </mergeCells>
  <printOptions/>
  <pageMargins left="0.16" right="0.21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N4" sqref="N4"/>
    </sheetView>
  </sheetViews>
  <sheetFormatPr defaultColWidth="9.00390625" defaultRowHeight="27.75" customHeight="1"/>
  <cols>
    <col min="1" max="1" width="8.375" style="0" customWidth="1"/>
    <col min="2" max="2" width="19.25390625" style="0" customWidth="1"/>
    <col min="3" max="3" width="12.625" style="0" customWidth="1"/>
    <col min="4" max="4" width="6.875" style="0" customWidth="1"/>
    <col min="5" max="5" width="12.375" style="0" customWidth="1"/>
    <col min="6" max="12" width="5.25390625" style="0" customWidth="1"/>
  </cols>
  <sheetData>
    <row r="1" spans="1:12" ht="27.75" customHeight="1">
      <c r="A1" s="22" t="s">
        <v>80</v>
      </c>
      <c r="B1" s="1"/>
      <c r="C1" s="1"/>
      <c r="D1" s="1"/>
      <c r="E1" s="1"/>
      <c r="F1" s="1" t="s">
        <v>54</v>
      </c>
      <c r="G1" s="1"/>
      <c r="H1" s="1"/>
      <c r="I1" s="1"/>
      <c r="J1" s="1"/>
      <c r="K1" s="1"/>
      <c r="L1" s="1"/>
    </row>
    <row r="2" spans="1:12" ht="13.5" customHeight="1">
      <c r="A2" s="7" t="s">
        <v>37</v>
      </c>
      <c r="K2" s="44" t="s">
        <v>69</v>
      </c>
      <c r="L2" s="44"/>
    </row>
    <row r="3" spans="1:12" ht="79.5" customHeight="1">
      <c r="A3" s="45" t="s">
        <v>55</v>
      </c>
      <c r="B3" s="45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8" ht="18.75" customHeight="1">
      <c r="A4" s="5" t="s">
        <v>17</v>
      </c>
      <c r="B4" s="9" t="s">
        <v>18</v>
      </c>
      <c r="C4" s="5"/>
      <c r="D4" s="5"/>
      <c r="E4" s="5"/>
      <c r="F4" s="5"/>
      <c r="G4" s="5"/>
      <c r="H4" s="5"/>
      <c r="I4" s="5"/>
      <c r="J4" s="5"/>
      <c r="K4" s="5"/>
      <c r="L4" s="5"/>
      <c r="N4" s="15"/>
      <c r="O4" s="15"/>
      <c r="P4" s="15"/>
      <c r="Q4" s="15"/>
      <c r="R4" s="15"/>
    </row>
    <row r="5" spans="1:18" ht="24.75" customHeight="1">
      <c r="A5" s="10">
        <v>204</v>
      </c>
      <c r="B5" s="10" t="s">
        <v>86</v>
      </c>
      <c r="C5" s="24">
        <f>E5</f>
        <v>15055.26</v>
      </c>
      <c r="D5" s="5"/>
      <c r="E5" s="24">
        <v>15055.26</v>
      </c>
      <c r="F5" s="5"/>
      <c r="G5" s="5"/>
      <c r="H5" s="5"/>
      <c r="I5" s="5"/>
      <c r="J5" s="5"/>
      <c r="K5" s="5"/>
      <c r="L5" s="5"/>
      <c r="N5" s="15"/>
      <c r="O5" s="15"/>
      <c r="P5" s="15"/>
      <c r="Q5" s="15"/>
      <c r="R5" s="15"/>
    </row>
    <row r="6" spans="1:18" ht="24.75" customHeight="1">
      <c r="A6" s="10">
        <v>20402</v>
      </c>
      <c r="B6" s="10" t="s">
        <v>87</v>
      </c>
      <c r="C6" s="24">
        <f aca="true" t="shared" si="0" ref="C6:C21">E6</f>
        <v>15055.26</v>
      </c>
      <c r="D6" s="5"/>
      <c r="E6" s="24">
        <v>15055.26</v>
      </c>
      <c r="F6" s="5"/>
      <c r="G6" s="5"/>
      <c r="H6" s="5"/>
      <c r="I6" s="5"/>
      <c r="J6" s="5"/>
      <c r="K6" s="5"/>
      <c r="L6" s="5"/>
      <c r="N6" s="15"/>
      <c r="O6" s="38"/>
      <c r="P6" s="39"/>
      <c r="Q6" s="38"/>
      <c r="R6" s="15"/>
    </row>
    <row r="7" spans="1:18" ht="24.75" customHeight="1">
      <c r="A7" s="10">
        <v>2040201</v>
      </c>
      <c r="B7" s="10" t="s">
        <v>91</v>
      </c>
      <c r="C7" s="24">
        <f t="shared" si="0"/>
        <v>10450.8</v>
      </c>
      <c r="D7" s="5"/>
      <c r="E7" s="24">
        <v>10450.8</v>
      </c>
      <c r="F7" s="5"/>
      <c r="G7" s="5"/>
      <c r="H7" s="5"/>
      <c r="I7" s="5"/>
      <c r="J7" s="5"/>
      <c r="K7" s="5"/>
      <c r="L7" s="5"/>
      <c r="N7" s="15"/>
      <c r="O7" s="15"/>
      <c r="P7" s="15"/>
      <c r="Q7" s="15"/>
      <c r="R7" s="15"/>
    </row>
    <row r="8" spans="1:18" ht="24.75" customHeight="1">
      <c r="A8" s="10">
        <v>2040202</v>
      </c>
      <c r="B8" s="10" t="s">
        <v>167</v>
      </c>
      <c r="C8" s="24">
        <f t="shared" si="0"/>
        <v>1015.51</v>
      </c>
      <c r="D8" s="5"/>
      <c r="E8" s="24">
        <v>1015.51</v>
      </c>
      <c r="F8" s="5"/>
      <c r="G8" s="5"/>
      <c r="H8" s="5"/>
      <c r="I8" s="5"/>
      <c r="J8" s="5"/>
      <c r="K8" s="5"/>
      <c r="L8" s="5"/>
      <c r="N8" s="15"/>
      <c r="O8" s="15"/>
      <c r="P8" s="15"/>
      <c r="Q8" s="15"/>
      <c r="R8" s="15"/>
    </row>
    <row r="9" spans="1:18" ht="24.75" customHeight="1">
      <c r="A9" s="10">
        <v>2040219</v>
      </c>
      <c r="B9" s="10" t="s">
        <v>168</v>
      </c>
      <c r="C9" s="24">
        <f t="shared" si="0"/>
        <v>971.23</v>
      </c>
      <c r="D9" s="5"/>
      <c r="E9" s="24">
        <v>971.23</v>
      </c>
      <c r="F9" s="5"/>
      <c r="G9" s="5"/>
      <c r="H9" s="5"/>
      <c r="I9" s="5"/>
      <c r="J9" s="5"/>
      <c r="K9" s="5"/>
      <c r="L9" s="5"/>
      <c r="N9" s="15"/>
      <c r="O9" s="15"/>
      <c r="P9" s="15"/>
      <c r="Q9" s="15"/>
      <c r="R9" s="15"/>
    </row>
    <row r="10" spans="1:12" ht="24.75" customHeight="1">
      <c r="A10" s="10">
        <v>2040299</v>
      </c>
      <c r="B10" s="10" t="s">
        <v>88</v>
      </c>
      <c r="C10" s="24">
        <f t="shared" si="0"/>
        <v>2617.72</v>
      </c>
      <c r="D10" s="5"/>
      <c r="E10" s="24">
        <v>2617.72</v>
      </c>
      <c r="F10" s="5"/>
      <c r="G10" s="5"/>
      <c r="H10" s="5"/>
      <c r="I10" s="5"/>
      <c r="J10" s="5"/>
      <c r="K10" s="5"/>
      <c r="L10" s="5"/>
    </row>
    <row r="11" spans="1:12" ht="24.75" customHeight="1">
      <c r="A11" s="10">
        <v>208</v>
      </c>
      <c r="B11" s="10" t="s">
        <v>89</v>
      </c>
      <c r="C11" s="24">
        <f t="shared" si="0"/>
        <v>1289.03</v>
      </c>
      <c r="D11" s="5"/>
      <c r="E11" s="24">
        <v>1289.03</v>
      </c>
      <c r="F11" s="5"/>
      <c r="G11" s="5"/>
      <c r="H11" s="5"/>
      <c r="I11" s="5"/>
      <c r="J11" s="5"/>
      <c r="K11" s="5"/>
      <c r="L11" s="5"/>
    </row>
    <row r="12" spans="1:12" ht="24.75" customHeight="1">
      <c r="A12" s="10">
        <v>20805</v>
      </c>
      <c r="B12" s="10" t="s">
        <v>90</v>
      </c>
      <c r="C12" s="24">
        <f t="shared" si="0"/>
        <v>1289.03</v>
      </c>
      <c r="D12" s="5"/>
      <c r="E12" s="24">
        <v>1289.03</v>
      </c>
      <c r="F12" s="5"/>
      <c r="G12" s="5"/>
      <c r="H12" s="5"/>
      <c r="I12" s="5"/>
      <c r="J12" s="5"/>
      <c r="K12" s="5"/>
      <c r="L12" s="5"/>
    </row>
    <row r="13" spans="1:12" ht="24.75" customHeight="1">
      <c r="A13" s="10">
        <v>2080501</v>
      </c>
      <c r="B13" s="10" t="s">
        <v>166</v>
      </c>
      <c r="C13" s="24">
        <f t="shared" si="0"/>
        <v>6.3</v>
      </c>
      <c r="D13" s="5"/>
      <c r="E13" s="24">
        <v>6.3</v>
      </c>
      <c r="F13" s="5"/>
      <c r="G13" s="5"/>
      <c r="H13" s="5"/>
      <c r="I13" s="5"/>
      <c r="J13" s="5"/>
      <c r="K13" s="5"/>
      <c r="L13" s="5"/>
    </row>
    <row r="14" spans="1:12" ht="24.75" customHeight="1">
      <c r="A14" s="10">
        <v>2080505</v>
      </c>
      <c r="B14" s="10" t="s">
        <v>92</v>
      </c>
      <c r="C14" s="24">
        <f t="shared" si="0"/>
        <v>1282.73</v>
      </c>
      <c r="D14" s="5"/>
      <c r="E14" s="24">
        <v>1282.73</v>
      </c>
      <c r="F14" s="5"/>
      <c r="G14" s="5"/>
      <c r="H14" s="5"/>
      <c r="I14" s="5"/>
      <c r="J14" s="5"/>
      <c r="K14" s="5"/>
      <c r="L14" s="5"/>
    </row>
    <row r="15" spans="1:12" ht="24.75" customHeight="1">
      <c r="A15" s="10">
        <v>210</v>
      </c>
      <c r="B15" s="10" t="s">
        <v>93</v>
      </c>
      <c r="C15" s="24">
        <f t="shared" si="0"/>
        <v>695.83</v>
      </c>
      <c r="D15" s="5"/>
      <c r="E15" s="24">
        <v>695.83</v>
      </c>
      <c r="F15" s="5"/>
      <c r="G15" s="5"/>
      <c r="H15" s="5"/>
      <c r="I15" s="5"/>
      <c r="J15" s="5"/>
      <c r="K15" s="5"/>
      <c r="L15" s="5"/>
    </row>
    <row r="16" spans="1:12" ht="24.75" customHeight="1">
      <c r="A16" s="10">
        <v>21011</v>
      </c>
      <c r="B16" s="10" t="s">
        <v>94</v>
      </c>
      <c r="C16" s="24">
        <f t="shared" si="0"/>
        <v>695.83</v>
      </c>
      <c r="D16" s="5"/>
      <c r="E16" s="24">
        <v>695.83</v>
      </c>
      <c r="F16" s="5"/>
      <c r="G16" s="5"/>
      <c r="H16" s="5"/>
      <c r="I16" s="5"/>
      <c r="J16" s="5"/>
      <c r="K16" s="5"/>
      <c r="L16" s="5"/>
    </row>
    <row r="17" spans="1:12" ht="24.75" customHeight="1">
      <c r="A17" s="10">
        <v>2101101</v>
      </c>
      <c r="B17" s="10" t="s">
        <v>95</v>
      </c>
      <c r="C17" s="24">
        <f t="shared" si="0"/>
        <v>513.09</v>
      </c>
      <c r="D17" s="5"/>
      <c r="E17" s="24">
        <v>513.09</v>
      </c>
      <c r="F17" s="5"/>
      <c r="G17" s="5"/>
      <c r="H17" s="5"/>
      <c r="I17" s="5"/>
      <c r="J17" s="5"/>
      <c r="K17" s="5"/>
      <c r="L17" s="5"/>
    </row>
    <row r="18" spans="1:12" ht="24.75" customHeight="1">
      <c r="A18" s="10">
        <v>2101103</v>
      </c>
      <c r="B18" s="10" t="s">
        <v>96</v>
      </c>
      <c r="C18" s="24">
        <f t="shared" si="0"/>
        <v>182.74</v>
      </c>
      <c r="D18" s="5"/>
      <c r="E18" s="24">
        <v>182.74</v>
      </c>
      <c r="F18" s="5"/>
      <c r="G18" s="5"/>
      <c r="H18" s="5"/>
      <c r="I18" s="5"/>
      <c r="J18" s="5"/>
      <c r="K18" s="5"/>
      <c r="L18" s="5"/>
    </row>
    <row r="19" spans="1:12" ht="24.75" customHeight="1">
      <c r="A19" s="10">
        <v>221</v>
      </c>
      <c r="B19" s="10" t="s">
        <v>97</v>
      </c>
      <c r="C19" s="24">
        <f t="shared" si="0"/>
        <v>762.2</v>
      </c>
      <c r="D19" s="5"/>
      <c r="E19" s="24">
        <v>762.2</v>
      </c>
      <c r="F19" s="5"/>
      <c r="G19" s="5"/>
      <c r="H19" s="5"/>
      <c r="I19" s="5"/>
      <c r="J19" s="5"/>
      <c r="K19" s="5"/>
      <c r="L19" s="5"/>
    </row>
    <row r="20" spans="1:12" ht="24.75" customHeight="1">
      <c r="A20" s="10">
        <v>22102</v>
      </c>
      <c r="B20" s="10" t="s">
        <v>98</v>
      </c>
      <c r="C20" s="24">
        <f t="shared" si="0"/>
        <v>762.2</v>
      </c>
      <c r="D20" s="5"/>
      <c r="E20" s="24">
        <v>762.2</v>
      </c>
      <c r="F20" s="5"/>
      <c r="G20" s="5"/>
      <c r="H20" s="5"/>
      <c r="I20" s="5"/>
      <c r="J20" s="5"/>
      <c r="K20" s="5"/>
      <c r="L20" s="5"/>
    </row>
    <row r="21" spans="1:12" ht="24.75" customHeight="1">
      <c r="A21" s="10">
        <v>2210201</v>
      </c>
      <c r="B21" s="10" t="s">
        <v>99</v>
      </c>
      <c r="C21" s="24">
        <f t="shared" si="0"/>
        <v>762.2</v>
      </c>
      <c r="D21" s="5"/>
      <c r="E21" s="24">
        <v>762.2</v>
      </c>
      <c r="F21" s="5"/>
      <c r="G21" s="5"/>
      <c r="H21" s="5"/>
      <c r="I21" s="5"/>
      <c r="J21" s="5"/>
      <c r="K21" s="5"/>
      <c r="L21" s="5"/>
    </row>
    <row r="22" spans="1:12" ht="24.75" customHeight="1">
      <c r="A22" s="43" t="s">
        <v>62</v>
      </c>
      <c r="B22" s="43"/>
      <c r="C22" s="24">
        <f>C5+C11+C15+C19</f>
        <v>17802.320000000003</v>
      </c>
      <c r="D22" s="5"/>
      <c r="E22" s="24">
        <f>E5+E11+E15+E19</f>
        <v>17802.320000000003</v>
      </c>
      <c r="F22" s="5"/>
      <c r="G22" s="5"/>
      <c r="H22" s="5"/>
      <c r="I22" s="5"/>
      <c r="J22" s="5"/>
      <c r="K22" s="5"/>
      <c r="L22" s="5"/>
    </row>
  </sheetData>
  <sheetProtection/>
  <mergeCells count="3">
    <mergeCell ref="A3:B3"/>
    <mergeCell ref="A22:B22"/>
    <mergeCell ref="K2:L2"/>
  </mergeCells>
  <printOptions/>
  <pageMargins left="0.7" right="0.7" top="0.23" bottom="0.21" header="0.16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" width="10.875" style="0" customWidth="1"/>
    <col min="2" max="2" width="19.00390625" style="0" customWidth="1"/>
    <col min="3" max="8" width="9.625" style="0" customWidth="1"/>
  </cols>
  <sheetData>
    <row r="1" spans="1:8" ht="27" customHeight="1">
      <c r="A1" s="21" t="s">
        <v>81</v>
      </c>
      <c r="B1" s="46" t="s">
        <v>63</v>
      </c>
      <c r="C1" s="46"/>
      <c r="D1" s="47"/>
      <c r="E1" s="46"/>
      <c r="F1" s="46"/>
      <c r="G1" s="46"/>
      <c r="H1" s="46"/>
    </row>
    <row r="2" spans="1:8" ht="20.25" customHeight="1">
      <c r="A2" s="20"/>
      <c r="B2" s="15"/>
      <c r="C2" s="15"/>
      <c r="D2" s="15"/>
      <c r="E2" s="15"/>
      <c r="F2" s="15"/>
      <c r="G2" s="44" t="s">
        <v>71</v>
      </c>
      <c r="H2" s="44"/>
    </row>
    <row r="3" spans="1:8" ht="30.75" customHeight="1">
      <c r="A3" s="45" t="s">
        <v>55</v>
      </c>
      <c r="B3" s="45"/>
      <c r="C3" s="8" t="s">
        <v>5</v>
      </c>
      <c r="D3" s="8" t="s">
        <v>20</v>
      </c>
      <c r="E3" s="8" t="s">
        <v>21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17</v>
      </c>
      <c r="B4" s="9" t="s">
        <v>18</v>
      </c>
      <c r="C4" s="5"/>
      <c r="D4" s="5"/>
      <c r="E4" s="5"/>
      <c r="F4" s="5"/>
      <c r="G4" s="5"/>
      <c r="H4" s="5"/>
    </row>
    <row r="5" spans="1:8" ht="23.25" customHeight="1">
      <c r="A5" s="10">
        <v>204</v>
      </c>
      <c r="B5" s="10" t="s">
        <v>86</v>
      </c>
      <c r="C5" s="25">
        <f>D5+E5</f>
        <v>15055.26</v>
      </c>
      <c r="D5" s="25">
        <v>10283.18</v>
      </c>
      <c r="E5" s="25">
        <v>4772.08</v>
      </c>
      <c r="F5" s="5"/>
      <c r="G5" s="5"/>
      <c r="H5" s="5"/>
    </row>
    <row r="6" spans="1:8" ht="23.25" customHeight="1">
      <c r="A6" s="10">
        <v>20402</v>
      </c>
      <c r="B6" s="10" t="s">
        <v>87</v>
      </c>
      <c r="C6" s="25">
        <f aca="true" t="shared" si="0" ref="C6:C21">D6+E6</f>
        <v>15055.26</v>
      </c>
      <c r="D6" s="25">
        <v>10283.18</v>
      </c>
      <c r="E6" s="25">
        <v>4772.08</v>
      </c>
      <c r="F6" s="5"/>
      <c r="G6" s="5"/>
      <c r="H6" s="5"/>
    </row>
    <row r="7" spans="1:8" ht="23.25" customHeight="1">
      <c r="A7" s="10">
        <v>2040201</v>
      </c>
      <c r="B7" s="10" t="s">
        <v>91</v>
      </c>
      <c r="C7" s="25">
        <f t="shared" si="0"/>
        <v>10450.800000000001</v>
      </c>
      <c r="D7" s="25">
        <v>10283.18</v>
      </c>
      <c r="E7" s="25">
        <v>167.62</v>
      </c>
      <c r="F7" s="5"/>
      <c r="G7" s="5"/>
      <c r="H7" s="5"/>
    </row>
    <row r="8" spans="1:8" ht="23.25" customHeight="1">
      <c r="A8" s="10">
        <v>2040202</v>
      </c>
      <c r="B8" s="10" t="s">
        <v>167</v>
      </c>
      <c r="C8" s="25">
        <f t="shared" si="0"/>
        <v>1015.51</v>
      </c>
      <c r="D8" s="25">
        <v>0</v>
      </c>
      <c r="E8" s="25">
        <v>1015.51</v>
      </c>
      <c r="F8" s="5"/>
      <c r="G8" s="5"/>
      <c r="H8" s="5"/>
    </row>
    <row r="9" spans="1:8" ht="23.25" customHeight="1">
      <c r="A9" s="10">
        <v>2040219</v>
      </c>
      <c r="B9" s="10" t="s">
        <v>168</v>
      </c>
      <c r="C9" s="25">
        <f t="shared" si="0"/>
        <v>971.23</v>
      </c>
      <c r="D9" s="25">
        <v>0</v>
      </c>
      <c r="E9" s="25">
        <v>971.23</v>
      </c>
      <c r="F9" s="5"/>
      <c r="G9" s="5"/>
      <c r="H9" s="5"/>
    </row>
    <row r="10" spans="1:8" ht="23.25" customHeight="1">
      <c r="A10" s="10">
        <v>2040299</v>
      </c>
      <c r="B10" s="10" t="s">
        <v>88</v>
      </c>
      <c r="C10" s="25">
        <f t="shared" si="0"/>
        <v>2617.72</v>
      </c>
      <c r="D10" s="25">
        <v>0</v>
      </c>
      <c r="E10" s="25">
        <v>2617.72</v>
      </c>
      <c r="F10" s="5"/>
      <c r="G10" s="5"/>
      <c r="H10" s="5"/>
    </row>
    <row r="11" spans="1:8" ht="23.25" customHeight="1">
      <c r="A11" s="10">
        <v>208</v>
      </c>
      <c r="B11" s="10" t="s">
        <v>89</v>
      </c>
      <c r="C11" s="25">
        <f t="shared" si="0"/>
        <v>1289.03</v>
      </c>
      <c r="D11" s="25">
        <v>1289.03</v>
      </c>
      <c r="E11" s="25">
        <v>0</v>
      </c>
      <c r="F11" s="5"/>
      <c r="G11" s="5"/>
      <c r="H11" s="5"/>
    </row>
    <row r="12" spans="1:8" ht="23.25" customHeight="1">
      <c r="A12" s="10">
        <v>20805</v>
      </c>
      <c r="B12" s="10" t="s">
        <v>90</v>
      </c>
      <c r="C12" s="25">
        <f t="shared" si="0"/>
        <v>1289.03</v>
      </c>
      <c r="D12" s="25">
        <v>1289.03</v>
      </c>
      <c r="E12" s="25">
        <v>0</v>
      </c>
      <c r="F12" s="5"/>
      <c r="G12" s="5"/>
      <c r="H12" s="5"/>
    </row>
    <row r="13" spans="1:8" ht="23.25" customHeight="1">
      <c r="A13" s="10">
        <v>2080501</v>
      </c>
      <c r="B13" s="10" t="s">
        <v>166</v>
      </c>
      <c r="C13" s="25">
        <f t="shared" si="0"/>
        <v>6.3</v>
      </c>
      <c r="D13" s="25">
        <v>6.3</v>
      </c>
      <c r="E13" s="25">
        <v>0</v>
      </c>
      <c r="F13" s="5"/>
      <c r="G13" s="5"/>
      <c r="H13" s="5"/>
    </row>
    <row r="14" spans="1:8" ht="23.25" customHeight="1">
      <c r="A14" s="10">
        <v>2080505</v>
      </c>
      <c r="B14" s="10" t="s">
        <v>92</v>
      </c>
      <c r="C14" s="25">
        <f t="shared" si="0"/>
        <v>1282.73</v>
      </c>
      <c r="D14" s="25">
        <v>1282.73</v>
      </c>
      <c r="E14" s="25">
        <v>0</v>
      </c>
      <c r="F14" s="5"/>
      <c r="G14" s="5"/>
      <c r="H14" s="5"/>
    </row>
    <row r="15" spans="1:8" ht="23.25" customHeight="1">
      <c r="A15" s="10">
        <v>210</v>
      </c>
      <c r="B15" s="10" t="s">
        <v>93</v>
      </c>
      <c r="C15" s="25">
        <f t="shared" si="0"/>
        <v>695.83</v>
      </c>
      <c r="D15" s="25">
        <v>695.83</v>
      </c>
      <c r="E15" s="25">
        <v>0</v>
      </c>
      <c r="F15" s="5"/>
      <c r="G15" s="5"/>
      <c r="H15" s="5"/>
    </row>
    <row r="16" spans="1:8" ht="23.25" customHeight="1">
      <c r="A16" s="10">
        <v>21011</v>
      </c>
      <c r="B16" s="10" t="s">
        <v>94</v>
      </c>
      <c r="C16" s="25">
        <f t="shared" si="0"/>
        <v>695.83</v>
      </c>
      <c r="D16" s="25">
        <v>695.83</v>
      </c>
      <c r="E16" s="25">
        <v>0</v>
      </c>
      <c r="F16" s="5"/>
      <c r="G16" s="5"/>
      <c r="H16" s="5"/>
    </row>
    <row r="17" spans="1:8" ht="23.25" customHeight="1">
      <c r="A17" s="10">
        <v>2101101</v>
      </c>
      <c r="B17" s="10" t="s">
        <v>95</v>
      </c>
      <c r="C17" s="25">
        <f t="shared" si="0"/>
        <v>513.09</v>
      </c>
      <c r="D17" s="25">
        <v>513.09</v>
      </c>
      <c r="E17" s="25">
        <v>0</v>
      </c>
      <c r="F17" s="5"/>
      <c r="G17" s="5"/>
      <c r="H17" s="5"/>
    </row>
    <row r="18" spans="1:8" ht="23.25" customHeight="1">
      <c r="A18" s="10">
        <v>2101103</v>
      </c>
      <c r="B18" s="10" t="s">
        <v>96</v>
      </c>
      <c r="C18" s="25">
        <f t="shared" si="0"/>
        <v>182.74</v>
      </c>
      <c r="D18" s="25">
        <v>182.74</v>
      </c>
      <c r="E18" s="25">
        <v>0</v>
      </c>
      <c r="F18" s="5"/>
      <c r="G18" s="5"/>
      <c r="H18" s="5"/>
    </row>
    <row r="19" spans="1:8" ht="23.25" customHeight="1">
      <c r="A19" s="10">
        <v>221</v>
      </c>
      <c r="B19" s="10" t="s">
        <v>97</v>
      </c>
      <c r="C19" s="25">
        <f t="shared" si="0"/>
        <v>762.2</v>
      </c>
      <c r="D19" s="25">
        <v>762.2</v>
      </c>
      <c r="E19" s="25">
        <v>0</v>
      </c>
      <c r="F19" s="5"/>
      <c r="G19" s="5"/>
      <c r="H19" s="5"/>
    </row>
    <row r="20" spans="1:8" ht="23.25" customHeight="1">
      <c r="A20" s="10">
        <v>22102</v>
      </c>
      <c r="B20" s="10" t="s">
        <v>98</v>
      </c>
      <c r="C20" s="25">
        <f t="shared" si="0"/>
        <v>762.2</v>
      </c>
      <c r="D20" s="25">
        <v>762.2</v>
      </c>
      <c r="E20" s="25">
        <v>0</v>
      </c>
      <c r="F20" s="5"/>
      <c r="G20" s="5"/>
      <c r="H20" s="5"/>
    </row>
    <row r="21" spans="1:8" ht="23.25" customHeight="1">
      <c r="A21" s="10">
        <v>2210201</v>
      </c>
      <c r="B21" s="10" t="s">
        <v>99</v>
      </c>
      <c r="C21" s="25">
        <f t="shared" si="0"/>
        <v>762.2</v>
      </c>
      <c r="D21" s="25">
        <v>762.2</v>
      </c>
      <c r="E21" s="25">
        <v>0</v>
      </c>
      <c r="F21" s="5"/>
      <c r="G21" s="5"/>
      <c r="H21" s="5"/>
    </row>
    <row r="22" spans="1:8" ht="23.25" customHeight="1">
      <c r="A22" s="43" t="s">
        <v>62</v>
      </c>
      <c r="B22" s="43"/>
      <c r="C22" s="25">
        <f>C5+C11+C15+C19</f>
        <v>17802.320000000003</v>
      </c>
      <c r="D22" s="25">
        <f>D5+D11+D15+D19</f>
        <v>13030.240000000002</v>
      </c>
      <c r="E22" s="25">
        <f>E5+E11+E15+E19</f>
        <v>4772.08</v>
      </c>
      <c r="F22" s="5"/>
      <c r="G22" s="5"/>
      <c r="H22" s="5"/>
    </row>
  </sheetData>
  <sheetProtection/>
  <mergeCells count="4">
    <mergeCell ref="A3:B3"/>
    <mergeCell ref="A22:B22"/>
    <mergeCell ref="G2:H2"/>
    <mergeCell ref="B1:H1"/>
  </mergeCells>
  <printOptions/>
  <pageMargins left="0.7" right="0.7" top="0.25" bottom="0.35" header="0.16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2019-01-21T08:46:05Z</cp:lastPrinted>
  <dcterms:created xsi:type="dcterms:W3CDTF">2006-09-13T11:21:51Z</dcterms:created>
  <dcterms:modified xsi:type="dcterms:W3CDTF">2019-01-21T08:50:27Z</dcterms:modified>
  <cp:category/>
  <cp:version/>
  <cp:contentType/>
  <cp:contentStatus/>
</cp:coreProperties>
</file>