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firstSheet="1" activeTab="1"/>
  </bookViews>
  <sheets>
    <sheet name="Macro1" sheetId="9" state="veryHidden" r:id="rId1"/>
    <sheet name="表一财政拨款收支决算表" sheetId="1" r:id="rId2"/>
    <sheet name="表二一般公共预算支出决算表" sheetId="2" r:id="rId3"/>
    <sheet name="表三一般公共预算基本支出决算表" sheetId="3" r:id="rId4"/>
    <sheet name="表四一般公共预算“三公”经费支出决算表" sheetId="4" r:id="rId5"/>
    <sheet name="表五政府性基金支出决算表" sheetId="5" r:id="rId6"/>
    <sheet name="表六部门收支决算总表" sheetId="6" r:id="rId7"/>
    <sheet name="表七部门收入决算总表" sheetId="7" r:id="rId8"/>
    <sheet name="表八部门支出决算总表" sheetId="8" r:id="rId9"/>
  </sheets>
  <calcPr calcId="144525"/>
</workbook>
</file>

<file path=xl/sharedStrings.xml><?xml version="1.0" encoding="utf-8"?>
<sst xmlns="http://schemas.openxmlformats.org/spreadsheetml/2006/main" count="128">
  <si>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</si>
  <si>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</si>
  <si>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</si>
  <si>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</si>
  <si>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</si>
  <si>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</si>
  <si>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</si>
  <si>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</si>
  <si>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</si>
  <si>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</si>
  <si>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</si>
  <si>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</si>
  <si>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</si>
  <si>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</si>
  <si>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</si>
  <si>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</si>
  <si>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（八）社会保障和就业支出</t>
  </si>
  <si>
    <t>（九）医疗卫生与计划生育支出</t>
  </si>
  <si>
    <t>二、上年结转</t>
  </si>
  <si>
    <t>（十九）住房保障支出</t>
  </si>
  <si>
    <t>……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</si>
  <si>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</si>
  <si>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</si>
  <si>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</si>
  <si>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</si>
  <si>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</si>
  <si>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</si>
  <si>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</si>
  <si>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2016年决算数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</si>
  <si>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</si>
  <si>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</si>
  <si>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</si>
  <si>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</si>
  <si>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</si>
  <si>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</si>
  <si>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</si>
  <si>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</si>
  <si>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</si>
  <si>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社会保障和就业支出</t>
  </si>
  <si>
    <t>行政事业离退休</t>
  </si>
  <si>
    <t>未归口管理的行政单位离退休</t>
  </si>
  <si>
    <t>医疗卫生与计划生育支出</t>
  </si>
  <si>
    <t>医疗保障</t>
  </si>
  <si>
    <t>其他医疗保障支出</t>
  </si>
  <si>
    <t>住房保障支出</t>
  </si>
  <si>
    <t>住房改革支出</t>
  </si>
  <si>
    <t>购房补贴</t>
  </si>
  <si>
    <r>
      <rPr>
        <sz val="12"/>
        <color indexed="8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</si>
  <si>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</si>
  <si>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</si>
  <si>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</si>
  <si>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</si>
  <si>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</si>
  <si>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</si>
  <si>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</si>
  <si>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</si>
  <si>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</si>
  <si>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</si>
  <si>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</si>
  <si>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</si>
  <si>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</si>
  <si>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</si>
  <si>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</si>
  <si>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</si>
  <si>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</si>
  <si>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</si>
  <si>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</si>
  <si>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</si>
  <si>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</si>
  <si>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</si>
  <si>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</si>
  <si>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</si>
  <si>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</si>
  <si>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</si>
  <si>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</si>
  <si>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</t>
  </si>
  <si>
    <t>退休费</t>
  </si>
  <si>
    <t>生活补助</t>
  </si>
  <si>
    <t>医疗费</t>
  </si>
  <si>
    <t>奖励金</t>
  </si>
  <si>
    <t>其他对个人和家庭补助支出</t>
  </si>
  <si>
    <t>表4：</t>
  </si>
  <si>
    <t>一般公共预算“三公”经费支出决算表</t>
  </si>
  <si>
    <r>
      <rPr>
        <sz val="10.5"/>
        <color indexed="8"/>
        <rFont val="宋体"/>
        <charset val="134"/>
      </rPr>
      <t xml:space="preserve"> 201</t>
    </r>
    <r>
      <rPr>
        <sz val="10.5"/>
        <color indexed="8"/>
        <rFont val="宋体"/>
        <charset val="134"/>
      </rPr>
      <t>5</t>
    </r>
    <r>
      <rPr>
        <sz val="10.5"/>
        <color indexed="8"/>
        <rFont val="宋体"/>
        <charset val="134"/>
      </rPr>
      <t>年决算数</t>
    </r>
  </si>
  <si>
    <r>
      <rPr>
        <sz val="10.5"/>
        <color indexed="8"/>
        <rFont val="宋体"/>
        <charset val="134"/>
      </rPr>
      <t xml:space="preserve"> 201</t>
    </r>
    <r>
      <rPr>
        <sz val="10.5"/>
        <color indexed="8"/>
        <rFont val="宋体"/>
        <charset val="134"/>
      </rPr>
      <t>6</t>
    </r>
    <r>
      <rPr>
        <sz val="10.5"/>
        <color indexed="8"/>
        <rFont val="宋体"/>
        <charset val="134"/>
      </rPr>
      <t>年决算数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</si>
  <si>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</si>
  <si>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</si>
  <si>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</si>
  <si>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</si>
  <si>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</si>
  <si>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</si>
  <si>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</si>
  <si>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</si>
  <si>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</si>
  <si>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</si>
  <si>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</si>
  <si>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</si>
  <si>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</si>
  <si>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</si>
  <si>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</si>
  <si>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八、社会保障和就业支出</t>
  </si>
  <si>
    <t>三、事业收入</t>
  </si>
  <si>
    <t>九、医疗卫生与计划生育支出</t>
  </si>
  <si>
    <t>四、事业单位经营收入</t>
  </si>
  <si>
    <t>十九、住房保障支出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</si>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</sst>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6" fillId="33" borderId="9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2" borderId="3" xfId="24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7" sqref="A7"/>
    </sheetView>
  </sheetViews>
  <sheetFormatPr defaultColWidth="9" defaultRowHeight="13.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tabSelected="1" workbookViewId="0">
      <selection activeCell="E12" sqref="E12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2.5" spans="1:3">
      <c r="A1" s="1" t="s">
        <v>0</v>
      </c>
      <c r="C1" s="11" t="s">
        <v>1</v>
      </c>
    </row>
    <row r="2" ht="19.5" spans="1:6">
      <c r="A2" s="29" t="s">
        <v>2</v>
      </c>
      <c r="B2" s="30"/>
      <c r="C2" s="30"/>
      <c r="D2" s="30"/>
      <c r="E2" s="31" t="s">
        <v>3</v>
      </c>
      <c r="F2" s="31"/>
    </row>
    <row r="3" ht="21.6" customHeight="1" spans="1:6">
      <c r="A3" s="32" t="s">
        <v>4</v>
      </c>
      <c r="B3" s="33"/>
      <c r="C3" s="32" t="s">
        <v>5</v>
      </c>
      <c r="D3" s="34"/>
      <c r="E3" s="34"/>
      <c r="F3" s="33"/>
    </row>
    <row r="4" spans="1:6">
      <c r="A4" s="7" t="s">
        <v>6</v>
      </c>
      <c r="B4" s="7" t="s">
        <v>7</v>
      </c>
      <c r="C4" s="7" t="s">
        <v>6</v>
      </c>
      <c r="D4" s="7" t="s">
        <v>8</v>
      </c>
      <c r="E4" s="26" t="s">
        <v>9</v>
      </c>
      <c r="F4" s="26" t="s">
        <v>10</v>
      </c>
    </row>
    <row r="5" ht="33.75" customHeight="1" spans="1:6">
      <c r="A5" s="14" t="s">
        <v>11</v>
      </c>
      <c r="B5" s="15">
        <v>607.14</v>
      </c>
      <c r="C5" s="7" t="s">
        <v>12</v>
      </c>
      <c r="D5" s="7">
        <f>SUM(D6:D9)</f>
        <v>581.82</v>
      </c>
      <c r="E5" s="7">
        <f>SUM(E6:E9)</f>
        <v>581.82</v>
      </c>
      <c r="F5" s="7">
        <v>0</v>
      </c>
    </row>
    <row r="6" ht="33.75" customHeight="1" spans="1:6">
      <c r="A6" s="16" t="s">
        <v>13</v>
      </c>
      <c r="B6" s="15">
        <v>607.14</v>
      </c>
      <c r="C6" s="16" t="s">
        <v>14</v>
      </c>
      <c r="D6" s="7">
        <v>359.28</v>
      </c>
      <c r="E6" s="7">
        <v>359.28</v>
      </c>
      <c r="F6" s="7">
        <v>0</v>
      </c>
    </row>
    <row r="7" ht="33.75" customHeight="1" spans="1:6">
      <c r="A7" s="16" t="s">
        <v>15</v>
      </c>
      <c r="B7" s="15">
        <v>0</v>
      </c>
      <c r="C7" s="16" t="s">
        <v>16</v>
      </c>
      <c r="D7" s="7">
        <v>218.32</v>
      </c>
      <c r="E7" s="7">
        <v>218.32</v>
      </c>
      <c r="F7" s="7">
        <v>0</v>
      </c>
    </row>
    <row r="8" ht="33.75" customHeight="1" spans="1:6">
      <c r="A8" s="7">
        <v>0</v>
      </c>
      <c r="B8" s="7">
        <v>0</v>
      </c>
      <c r="C8" s="16" t="s">
        <v>17</v>
      </c>
      <c r="D8" s="7">
        <v>1.44</v>
      </c>
      <c r="E8" s="7">
        <v>1.44</v>
      </c>
      <c r="F8" s="7">
        <v>0</v>
      </c>
    </row>
    <row r="9" ht="33.75" customHeight="1" spans="1:6">
      <c r="A9" s="16" t="s">
        <v>18</v>
      </c>
      <c r="B9" s="7">
        <v>0</v>
      </c>
      <c r="C9" s="16" t="s">
        <v>19</v>
      </c>
      <c r="D9" s="7">
        <v>2.78</v>
      </c>
      <c r="E9" s="7">
        <v>2.78</v>
      </c>
      <c r="F9" s="7">
        <v>0</v>
      </c>
    </row>
    <row r="10" ht="33.75" customHeight="1" spans="1:6">
      <c r="A10" s="16" t="s">
        <v>13</v>
      </c>
      <c r="B10" s="15">
        <v>35.34</v>
      </c>
      <c r="C10" s="16" t="s">
        <v>20</v>
      </c>
      <c r="D10" s="7">
        <v>0</v>
      </c>
      <c r="E10" s="7">
        <v>0</v>
      </c>
      <c r="F10" s="7">
        <v>0</v>
      </c>
    </row>
    <row r="11" ht="33.75" customHeight="1" spans="1:6">
      <c r="A11" s="16" t="s">
        <v>15</v>
      </c>
      <c r="B11" s="15">
        <v>0</v>
      </c>
      <c r="C11" s="16" t="s">
        <v>20</v>
      </c>
      <c r="D11" s="7">
        <v>0</v>
      </c>
      <c r="E11" s="7">
        <v>0</v>
      </c>
      <c r="F11" s="7">
        <v>0</v>
      </c>
    </row>
    <row r="12" ht="33.75" customHeight="1" spans="1:6">
      <c r="A12" s="7">
        <v>0</v>
      </c>
      <c r="B12" s="7">
        <v>0</v>
      </c>
      <c r="C12" s="16" t="s">
        <v>21</v>
      </c>
      <c r="D12" s="7">
        <v>60.66</v>
      </c>
      <c r="E12" s="7">
        <v>60.66</v>
      </c>
      <c r="F12" s="7">
        <v>0</v>
      </c>
    </row>
    <row r="13" ht="33.75" customHeight="1" spans="1:6">
      <c r="A13" s="15" t="s">
        <v>22</v>
      </c>
      <c r="B13" s="15">
        <f>SUM(B5,B10)</f>
        <v>642.48</v>
      </c>
      <c r="C13" s="15" t="s">
        <v>23</v>
      </c>
      <c r="D13" s="7">
        <v>642.8</v>
      </c>
      <c r="E13" s="7">
        <v>642.48</v>
      </c>
      <c r="F13" s="7">
        <v>0</v>
      </c>
    </row>
    <row r="14" ht="22.5" spans="1:1">
      <c r="A14" s="11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topLeftCell="A10" workbookViewId="0">
      <selection activeCell="E5" sqref="E5:E7"/>
    </sheetView>
  </sheetViews>
  <sheetFormatPr defaultColWidth="9" defaultRowHeight="13.5" outlineLevelCol="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6.6" customHeight="1" spans="1:6">
      <c r="A1" s="1" t="s">
        <v>24</v>
      </c>
      <c r="B1" s="5"/>
      <c r="C1" s="2" t="s">
        <v>25</v>
      </c>
      <c r="D1" s="5"/>
      <c r="E1" s="5"/>
      <c r="F1" s="5"/>
    </row>
    <row r="2" ht="16.9" customHeight="1" spans="1:6">
      <c r="A2" s="27" t="s">
        <v>26</v>
      </c>
      <c r="B2" s="25"/>
      <c r="C2" s="25"/>
      <c r="D2" s="25"/>
      <c r="E2" s="25"/>
      <c r="F2" s="25"/>
    </row>
    <row r="3" ht="45" customHeight="1" spans="1:6">
      <c r="A3" s="7" t="s">
        <v>27</v>
      </c>
      <c r="B3" s="7"/>
      <c r="C3" s="7" t="s">
        <v>28</v>
      </c>
      <c r="D3" s="7"/>
      <c r="E3" s="7"/>
      <c r="F3" s="7" t="s">
        <v>29</v>
      </c>
    </row>
    <row r="4" ht="45" customHeight="1" spans="1:6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ht="45" customHeight="1" spans="1:6">
      <c r="A5" s="7">
        <v>201</v>
      </c>
      <c r="B5" s="7" t="s">
        <v>35</v>
      </c>
      <c r="C5" s="7">
        <f t="shared" ref="C5:C7" si="0">SUM(D5:E5)</f>
        <v>359.28</v>
      </c>
      <c r="D5" s="7">
        <v>293.98</v>
      </c>
      <c r="E5" s="7">
        <v>65.3</v>
      </c>
      <c r="F5" s="7">
        <v>0</v>
      </c>
    </row>
    <row r="6" ht="45" customHeight="1" spans="1:6">
      <c r="A6" s="7">
        <v>20129</v>
      </c>
      <c r="B6" s="7" t="s">
        <v>36</v>
      </c>
      <c r="C6" s="7">
        <f t="shared" si="0"/>
        <v>359.28</v>
      </c>
      <c r="D6" s="7">
        <v>293.98</v>
      </c>
      <c r="E6" s="7">
        <v>65.3</v>
      </c>
      <c r="F6" s="7">
        <v>0</v>
      </c>
    </row>
    <row r="7" ht="45" customHeight="1" spans="1:6">
      <c r="A7" s="7">
        <v>2012901</v>
      </c>
      <c r="B7" s="7" t="s">
        <v>37</v>
      </c>
      <c r="C7" s="7">
        <f t="shared" si="0"/>
        <v>359.28</v>
      </c>
      <c r="D7" s="7">
        <v>293.98</v>
      </c>
      <c r="E7" s="7">
        <v>65.3</v>
      </c>
      <c r="F7" s="7">
        <v>0</v>
      </c>
    </row>
    <row r="8" ht="45" customHeight="1" spans="1:6">
      <c r="A8" s="7">
        <v>208</v>
      </c>
      <c r="B8" s="7" t="s">
        <v>38</v>
      </c>
      <c r="C8" s="7">
        <v>218.32</v>
      </c>
      <c r="D8" s="7">
        <v>218.32</v>
      </c>
      <c r="E8" s="7">
        <v>0</v>
      </c>
      <c r="F8" s="7">
        <v>0</v>
      </c>
    </row>
    <row r="9" ht="45" customHeight="1" spans="1:6">
      <c r="A9" s="7">
        <v>20805</v>
      </c>
      <c r="B9" s="7" t="s">
        <v>39</v>
      </c>
      <c r="C9" s="7">
        <v>218.32</v>
      </c>
      <c r="D9" s="7">
        <v>218.32</v>
      </c>
      <c r="E9" s="7">
        <v>0</v>
      </c>
      <c r="F9" s="7">
        <v>0</v>
      </c>
    </row>
    <row r="10" ht="45" customHeight="1" spans="1:6">
      <c r="A10" s="7">
        <v>2080504</v>
      </c>
      <c r="B10" s="7" t="s">
        <v>40</v>
      </c>
      <c r="C10" s="7">
        <v>218.32</v>
      </c>
      <c r="D10" s="7">
        <v>218.32</v>
      </c>
      <c r="E10" s="7">
        <v>0</v>
      </c>
      <c r="F10" s="7">
        <v>0</v>
      </c>
    </row>
    <row r="11" ht="45" customHeight="1" spans="1:6">
      <c r="A11" s="7">
        <v>210</v>
      </c>
      <c r="B11" s="7" t="s">
        <v>41</v>
      </c>
      <c r="C11" s="7">
        <v>1.44</v>
      </c>
      <c r="D11" s="7">
        <v>1.44</v>
      </c>
      <c r="E11" s="7">
        <v>0</v>
      </c>
      <c r="F11" s="7">
        <v>0</v>
      </c>
    </row>
    <row r="12" ht="45" customHeight="1" spans="1:6">
      <c r="A12" s="7">
        <v>21005</v>
      </c>
      <c r="B12" s="7" t="s">
        <v>42</v>
      </c>
      <c r="C12" s="7">
        <v>1.44</v>
      </c>
      <c r="D12" s="7">
        <v>1.44</v>
      </c>
      <c r="E12" s="7">
        <v>0</v>
      </c>
      <c r="F12" s="7">
        <v>0</v>
      </c>
    </row>
    <row r="13" ht="45" customHeight="1" spans="1:6">
      <c r="A13" s="7">
        <v>2100599</v>
      </c>
      <c r="B13" s="7" t="s">
        <v>43</v>
      </c>
      <c r="C13" s="7">
        <v>1.44</v>
      </c>
      <c r="D13" s="7">
        <v>1.44</v>
      </c>
      <c r="E13" s="7">
        <v>0</v>
      </c>
      <c r="F13" s="7">
        <v>0</v>
      </c>
    </row>
    <row r="14" ht="45" customHeight="1" spans="1:6">
      <c r="A14" s="7">
        <v>221</v>
      </c>
      <c r="B14" s="7" t="s">
        <v>44</v>
      </c>
      <c r="C14" s="7">
        <v>2.78</v>
      </c>
      <c r="D14" s="7">
        <v>2.78</v>
      </c>
      <c r="E14" s="7">
        <v>0</v>
      </c>
      <c r="F14" s="7">
        <v>0</v>
      </c>
    </row>
    <row r="15" ht="45" customHeight="1" spans="1:6">
      <c r="A15" s="7">
        <v>22102</v>
      </c>
      <c r="B15" s="7" t="s">
        <v>45</v>
      </c>
      <c r="C15" s="7">
        <v>2.78</v>
      </c>
      <c r="D15" s="7">
        <v>2.78</v>
      </c>
      <c r="E15" s="7">
        <v>0</v>
      </c>
      <c r="F15" s="7">
        <v>0</v>
      </c>
    </row>
    <row r="16" ht="45" customHeight="1" spans="1:6">
      <c r="A16" s="7">
        <v>2210203</v>
      </c>
      <c r="B16" s="7" t="s">
        <v>46</v>
      </c>
      <c r="C16" s="7">
        <v>2.78</v>
      </c>
      <c r="D16" s="7">
        <v>2.78</v>
      </c>
      <c r="E16" s="7">
        <v>0</v>
      </c>
      <c r="F16" s="7">
        <v>0</v>
      </c>
    </row>
    <row r="17" ht="45" customHeight="1" spans="1:6">
      <c r="A17" s="7" t="s">
        <v>8</v>
      </c>
      <c r="B17" s="7" t="s">
        <v>20</v>
      </c>
      <c r="C17" s="7">
        <f>C5+C8+C14+C11</f>
        <v>581.82</v>
      </c>
      <c r="D17" s="7">
        <f>D5+D8+D14+D11</f>
        <v>516.52</v>
      </c>
      <c r="E17" s="7">
        <f>E5+E8+E14+E11</f>
        <v>65.3</v>
      </c>
      <c r="F17" s="7">
        <v>0</v>
      </c>
    </row>
    <row r="18" ht="14.25" spans="1:6">
      <c r="A18" s="28" t="s">
        <v>47</v>
      </c>
      <c r="B18" s="21"/>
      <c r="C18" s="21"/>
      <c r="D18" s="21"/>
      <c r="E18" s="21"/>
      <c r="F18" s="21"/>
    </row>
  </sheetData>
  <mergeCells count="5">
    <mergeCell ref="A2:F2"/>
    <mergeCell ref="A3:B3"/>
    <mergeCell ref="C3:E3"/>
    <mergeCell ref="A18:F18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opLeftCell="A16" workbookViewId="0">
      <selection activeCell="C22" sqref="C22"/>
    </sheetView>
  </sheetViews>
  <sheetFormatPr defaultColWidth="9" defaultRowHeight="13.5" outlineLevelCol="5"/>
  <cols>
    <col min="1" max="1" width="16.7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ht="30.6" customHeight="1" spans="1:3">
      <c r="A1" s="1" t="s">
        <v>48</v>
      </c>
      <c r="C1" s="11" t="s">
        <v>49</v>
      </c>
    </row>
    <row r="2" ht="21.6" customHeight="1" spans="1:6">
      <c r="A2" s="24"/>
      <c r="E2" s="25" t="s">
        <v>3</v>
      </c>
      <c r="F2" s="25"/>
    </row>
    <row r="3" ht="46.15" customHeight="1" spans="1:6">
      <c r="A3" s="7" t="s">
        <v>50</v>
      </c>
      <c r="B3" s="7"/>
      <c r="C3" s="7" t="s">
        <v>51</v>
      </c>
      <c r="D3" s="7"/>
      <c r="E3" s="7"/>
      <c r="F3" s="7" t="s">
        <v>29</v>
      </c>
    </row>
    <row r="4" ht="46.15" customHeight="1" spans="1:6">
      <c r="A4" s="7" t="s">
        <v>30</v>
      </c>
      <c r="B4" s="7" t="s">
        <v>31</v>
      </c>
      <c r="C4" s="7" t="s">
        <v>8</v>
      </c>
      <c r="D4" s="7" t="s">
        <v>52</v>
      </c>
      <c r="E4" s="7" t="s">
        <v>53</v>
      </c>
      <c r="F4" s="7"/>
    </row>
    <row r="5" ht="46.15" customHeight="1" spans="1:6">
      <c r="A5" s="26">
        <v>301</v>
      </c>
      <c r="B5" s="7" t="s">
        <v>54</v>
      </c>
      <c r="C5" s="18">
        <f>SUM(C6:C11)</f>
        <v>219.62</v>
      </c>
      <c r="D5" s="18">
        <f>SUM(D6:D11)</f>
        <v>219.62</v>
      </c>
      <c r="E5" s="7">
        <v>0</v>
      </c>
      <c r="F5" s="7">
        <v>0</v>
      </c>
    </row>
    <row r="6" ht="46.15" customHeight="1" spans="1:6">
      <c r="A6" s="26">
        <v>30101</v>
      </c>
      <c r="B6" s="7" t="s">
        <v>55</v>
      </c>
      <c r="C6" s="7">
        <v>67.28</v>
      </c>
      <c r="D6" s="7">
        <v>67.28</v>
      </c>
      <c r="E6" s="7">
        <v>0</v>
      </c>
      <c r="F6" s="7">
        <v>0</v>
      </c>
    </row>
    <row r="7" ht="46.15" customHeight="1" spans="1:6">
      <c r="A7" s="26">
        <v>30102</v>
      </c>
      <c r="B7" s="7" t="s">
        <v>56</v>
      </c>
      <c r="C7" s="7">
        <v>131.26</v>
      </c>
      <c r="D7" s="7">
        <v>131.26</v>
      </c>
      <c r="E7" s="7">
        <v>0</v>
      </c>
      <c r="F7" s="7">
        <v>0</v>
      </c>
    </row>
    <row r="8" ht="46.15" customHeight="1" spans="1:6">
      <c r="A8" s="26">
        <v>30103</v>
      </c>
      <c r="B8" s="7" t="s">
        <v>57</v>
      </c>
      <c r="C8" s="7">
        <v>12.07</v>
      </c>
      <c r="D8" s="7">
        <v>12.07</v>
      </c>
      <c r="E8" s="7">
        <v>0</v>
      </c>
      <c r="F8" s="7">
        <v>0</v>
      </c>
    </row>
    <row r="9" ht="46.15" customHeight="1" spans="1:6">
      <c r="A9" s="26">
        <v>30104</v>
      </c>
      <c r="B9" s="7" t="s">
        <v>58</v>
      </c>
      <c r="C9" s="7">
        <v>6.63</v>
      </c>
      <c r="D9" s="7">
        <v>6.63</v>
      </c>
      <c r="E9" s="7">
        <v>0</v>
      </c>
      <c r="F9" s="7">
        <v>0</v>
      </c>
    </row>
    <row r="10" ht="46.15" customHeight="1" spans="1:6">
      <c r="A10" s="26">
        <v>30106</v>
      </c>
      <c r="B10" s="7" t="s">
        <v>59</v>
      </c>
      <c r="C10" s="7">
        <v>2.07</v>
      </c>
      <c r="D10" s="7">
        <v>2.07</v>
      </c>
      <c r="E10" s="7">
        <v>0</v>
      </c>
      <c r="F10" s="7">
        <v>0</v>
      </c>
    </row>
    <row r="11" ht="46.15" customHeight="1" spans="1:6">
      <c r="A11" s="26">
        <v>30199</v>
      </c>
      <c r="B11" s="14" t="s">
        <v>60</v>
      </c>
      <c r="C11" s="7">
        <v>0.31</v>
      </c>
      <c r="D11" s="7">
        <v>0.31</v>
      </c>
      <c r="E11" s="7">
        <v>0</v>
      </c>
      <c r="F11" s="7">
        <v>0</v>
      </c>
    </row>
    <row r="12" ht="46.15" customHeight="1" spans="1:6">
      <c r="A12" s="26">
        <v>302</v>
      </c>
      <c r="B12" s="7" t="s">
        <v>61</v>
      </c>
      <c r="C12" s="7">
        <f>SUM(C13:C25)</f>
        <v>54.29</v>
      </c>
      <c r="D12" s="7">
        <v>0</v>
      </c>
      <c r="E12" s="7">
        <f>SUM(E13:E25)</f>
        <v>54.29</v>
      </c>
      <c r="F12" s="7">
        <v>0</v>
      </c>
    </row>
    <row r="13" ht="46.15" customHeight="1" spans="1:6">
      <c r="A13" s="26">
        <v>30201</v>
      </c>
      <c r="B13" s="7" t="s">
        <v>62</v>
      </c>
      <c r="C13" s="7">
        <v>4.03</v>
      </c>
      <c r="D13" s="7">
        <v>0</v>
      </c>
      <c r="E13" s="7">
        <v>4.03</v>
      </c>
      <c r="F13" s="7">
        <v>0</v>
      </c>
    </row>
    <row r="14" ht="46.15" customHeight="1" spans="1:6">
      <c r="A14" s="26">
        <v>30202</v>
      </c>
      <c r="B14" s="7" t="s">
        <v>63</v>
      </c>
      <c r="C14" s="7">
        <v>1.29</v>
      </c>
      <c r="D14" s="7">
        <v>0</v>
      </c>
      <c r="E14" s="7">
        <v>1.29</v>
      </c>
      <c r="F14" s="7">
        <v>0</v>
      </c>
    </row>
    <row r="15" ht="46.15" customHeight="1" spans="1:6">
      <c r="A15" s="26">
        <v>30205</v>
      </c>
      <c r="B15" s="7" t="s">
        <v>64</v>
      </c>
      <c r="C15" s="7">
        <v>1.16</v>
      </c>
      <c r="D15" s="7">
        <v>0</v>
      </c>
      <c r="E15" s="7">
        <v>1.16</v>
      </c>
      <c r="F15" s="7">
        <v>0</v>
      </c>
    </row>
    <row r="16" ht="46.15" customHeight="1" spans="1:6">
      <c r="A16" s="26">
        <v>30206</v>
      </c>
      <c r="B16" s="7" t="s">
        <v>65</v>
      </c>
      <c r="C16" s="7">
        <v>8.39</v>
      </c>
      <c r="D16" s="7">
        <v>0</v>
      </c>
      <c r="E16" s="7">
        <v>8.39</v>
      </c>
      <c r="F16" s="7">
        <v>0</v>
      </c>
    </row>
    <row r="17" ht="46.15" customHeight="1" spans="1:6">
      <c r="A17" s="26">
        <v>30207</v>
      </c>
      <c r="B17" s="7" t="s">
        <v>66</v>
      </c>
      <c r="C17" s="7">
        <v>6.95</v>
      </c>
      <c r="D17" s="7">
        <v>0</v>
      </c>
      <c r="E17" s="7">
        <v>6.95</v>
      </c>
      <c r="F17" s="7">
        <v>0</v>
      </c>
    </row>
    <row r="18" ht="46.15" customHeight="1" spans="1:6">
      <c r="A18" s="26">
        <v>30209</v>
      </c>
      <c r="B18" s="7" t="s">
        <v>67</v>
      </c>
      <c r="C18" s="7">
        <v>0.98</v>
      </c>
      <c r="D18" s="7">
        <v>0</v>
      </c>
      <c r="E18" s="7">
        <v>0.98</v>
      </c>
      <c r="F18" s="7">
        <v>0</v>
      </c>
    </row>
    <row r="19" ht="46.15" customHeight="1" spans="1:6">
      <c r="A19" s="26">
        <v>30211</v>
      </c>
      <c r="B19" s="7" t="s">
        <v>68</v>
      </c>
      <c r="C19" s="7">
        <v>8.81</v>
      </c>
      <c r="D19" s="7">
        <v>0</v>
      </c>
      <c r="E19" s="7">
        <v>8.81</v>
      </c>
      <c r="F19" s="7">
        <v>0</v>
      </c>
    </row>
    <row r="20" ht="46.15" customHeight="1" spans="1:6">
      <c r="A20" s="26">
        <v>30213</v>
      </c>
      <c r="B20" s="7" t="s">
        <v>69</v>
      </c>
      <c r="C20" s="7">
        <v>5.04</v>
      </c>
      <c r="D20" s="7">
        <v>0</v>
      </c>
      <c r="E20" s="7">
        <v>5.04</v>
      </c>
      <c r="F20" s="7">
        <v>0</v>
      </c>
    </row>
    <row r="21" ht="46.15" customHeight="1" spans="1:6">
      <c r="A21" s="26">
        <v>30217</v>
      </c>
      <c r="B21" s="7" t="s">
        <v>70</v>
      </c>
      <c r="C21" s="7">
        <v>0.22</v>
      </c>
      <c r="D21" s="7">
        <v>0</v>
      </c>
      <c r="E21" s="7">
        <v>0.22</v>
      </c>
      <c r="F21" s="7">
        <v>0</v>
      </c>
    </row>
    <row r="22" ht="46.15" customHeight="1" spans="1:6">
      <c r="A22" s="26">
        <v>30226</v>
      </c>
      <c r="B22" s="7" t="s">
        <v>71</v>
      </c>
      <c r="C22" s="7">
        <v>0.15</v>
      </c>
      <c r="D22" s="7">
        <v>0</v>
      </c>
      <c r="E22" s="7">
        <v>0.15</v>
      </c>
      <c r="F22" s="7">
        <v>0</v>
      </c>
    </row>
    <row r="23" ht="46.15" customHeight="1" spans="1:6">
      <c r="A23" s="26">
        <v>30228</v>
      </c>
      <c r="B23" s="7" t="s">
        <v>72</v>
      </c>
      <c r="C23" s="7">
        <v>4.28</v>
      </c>
      <c r="D23" s="7">
        <v>0</v>
      </c>
      <c r="E23" s="7">
        <v>4.28</v>
      </c>
      <c r="F23" s="7">
        <v>0</v>
      </c>
    </row>
    <row r="24" ht="46.15" customHeight="1" spans="1:6">
      <c r="A24" s="26">
        <v>30231</v>
      </c>
      <c r="B24" s="7" t="s">
        <v>73</v>
      </c>
      <c r="C24" s="7">
        <v>12</v>
      </c>
      <c r="D24" s="7">
        <v>0</v>
      </c>
      <c r="E24" s="7">
        <v>12</v>
      </c>
      <c r="F24" s="7">
        <v>0</v>
      </c>
    </row>
    <row r="25" ht="46.15" customHeight="1" spans="1:6">
      <c r="A25" s="26">
        <v>30299</v>
      </c>
      <c r="B25" s="7" t="s">
        <v>74</v>
      </c>
      <c r="C25" s="7">
        <v>0.99</v>
      </c>
      <c r="D25" s="7">
        <v>0</v>
      </c>
      <c r="E25" s="7">
        <v>0.99</v>
      </c>
      <c r="F25" s="7">
        <v>0</v>
      </c>
    </row>
    <row r="26" ht="46.15" customHeight="1" spans="1:6">
      <c r="A26" s="26">
        <v>303</v>
      </c>
      <c r="B26" s="7" t="s">
        <v>75</v>
      </c>
      <c r="C26" s="7">
        <f>SUM(C27:C32)</f>
        <v>242.61</v>
      </c>
      <c r="D26" s="7">
        <f>SUM(D27:D32)</f>
        <v>242.61</v>
      </c>
      <c r="E26" s="7">
        <v>0</v>
      </c>
      <c r="F26" s="7">
        <v>0</v>
      </c>
    </row>
    <row r="27" ht="46.15" customHeight="1" spans="1:6">
      <c r="A27" s="26">
        <v>30302</v>
      </c>
      <c r="B27" s="7" t="s">
        <v>76</v>
      </c>
      <c r="C27" s="7">
        <v>217.45</v>
      </c>
      <c r="D27" s="7">
        <v>217.45</v>
      </c>
      <c r="E27" s="7">
        <v>0</v>
      </c>
      <c r="F27" s="7">
        <v>0</v>
      </c>
    </row>
    <row r="28" ht="46.15" customHeight="1" spans="1:6">
      <c r="A28" s="26">
        <v>30305</v>
      </c>
      <c r="B28" s="7" t="s">
        <v>77</v>
      </c>
      <c r="C28" s="7">
        <v>3.15</v>
      </c>
      <c r="D28" s="7">
        <v>3.15</v>
      </c>
      <c r="E28" s="7">
        <v>0</v>
      </c>
      <c r="F28" s="7">
        <v>0</v>
      </c>
    </row>
    <row r="29" ht="46.15" customHeight="1" spans="1:6">
      <c r="A29" s="26">
        <v>30307</v>
      </c>
      <c r="B29" s="7" t="s">
        <v>78</v>
      </c>
      <c r="C29" s="7">
        <v>3.41</v>
      </c>
      <c r="D29" s="7">
        <v>3.41</v>
      </c>
      <c r="E29" s="7">
        <v>0</v>
      </c>
      <c r="F29" s="7">
        <v>0</v>
      </c>
    </row>
    <row r="30" ht="46.15" customHeight="1" spans="1:6">
      <c r="A30" s="26">
        <v>30309</v>
      </c>
      <c r="B30" s="7" t="s">
        <v>79</v>
      </c>
      <c r="C30" s="7">
        <v>0.09</v>
      </c>
      <c r="D30" s="7">
        <v>0.09</v>
      </c>
      <c r="E30" s="7">
        <v>0</v>
      </c>
      <c r="F30" s="7">
        <v>0</v>
      </c>
    </row>
    <row r="31" ht="46.15" customHeight="1" spans="1:6">
      <c r="A31" s="26">
        <v>30313</v>
      </c>
      <c r="B31" s="7" t="s">
        <v>46</v>
      </c>
      <c r="C31" s="7">
        <v>2.78</v>
      </c>
      <c r="D31" s="7">
        <v>2.78</v>
      </c>
      <c r="E31" s="7">
        <v>0</v>
      </c>
      <c r="F31" s="7">
        <v>0</v>
      </c>
    </row>
    <row r="32" ht="46.15" customHeight="1" spans="1:6">
      <c r="A32" s="26">
        <v>30399</v>
      </c>
      <c r="B32" s="7" t="s">
        <v>80</v>
      </c>
      <c r="C32" s="7">
        <v>15.73</v>
      </c>
      <c r="D32" s="7">
        <v>15.73</v>
      </c>
      <c r="E32" s="7">
        <v>0</v>
      </c>
      <c r="F32" s="7">
        <v>0</v>
      </c>
    </row>
    <row r="33" ht="46.15" customHeight="1" spans="1:6">
      <c r="A33" s="7" t="s">
        <v>8</v>
      </c>
      <c r="B33" s="7"/>
      <c r="C33" s="7">
        <f>C5+C12+C26</f>
        <v>516.52</v>
      </c>
      <c r="D33" s="7">
        <f>D5+D12+D26</f>
        <v>462.23</v>
      </c>
      <c r="E33" s="7">
        <f>E5+E12+E26</f>
        <v>54.29</v>
      </c>
      <c r="F33" s="7">
        <v>0</v>
      </c>
    </row>
  </sheetData>
  <mergeCells count="5">
    <mergeCell ref="E2:F2"/>
    <mergeCell ref="A3:B3"/>
    <mergeCell ref="C3:E3"/>
    <mergeCell ref="A33:B33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I7" sqref="I7"/>
    </sheetView>
  </sheetViews>
  <sheetFormatPr defaultColWidth="9" defaultRowHeight="13.5"/>
  <cols>
    <col min="1" max="1" width="11.75" customWidth="1"/>
    <col min="6" max="6" width="12.25" customWidth="1"/>
    <col min="12" max="12" width="10.875" customWidth="1"/>
  </cols>
  <sheetData>
    <row r="1" ht="30" customHeight="1" spans="1:12">
      <c r="A1" s="1" t="s">
        <v>81</v>
      </c>
      <c r="B1" s="11" t="s">
        <v>82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20.45" customHeight="1" spans="1:12">
      <c r="A2" s="20"/>
      <c r="B2" s="21"/>
      <c r="C2" s="21"/>
      <c r="D2" s="21"/>
      <c r="E2" s="21"/>
      <c r="F2" s="21"/>
      <c r="G2" s="21"/>
      <c r="H2" s="21"/>
      <c r="I2" s="21"/>
      <c r="J2" s="21"/>
      <c r="K2" s="23" t="s">
        <v>3</v>
      </c>
      <c r="L2" s="23"/>
    </row>
    <row r="3" ht="49.15" customHeight="1" spans="1:12">
      <c r="A3" s="9" t="s">
        <v>83</v>
      </c>
      <c r="B3" s="9"/>
      <c r="C3" s="9"/>
      <c r="D3" s="9"/>
      <c r="E3" s="9"/>
      <c r="F3" s="9"/>
      <c r="G3" s="9" t="s">
        <v>84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85</v>
      </c>
      <c r="C4" s="9" t="s">
        <v>86</v>
      </c>
      <c r="D4" s="9"/>
      <c r="E4" s="9"/>
      <c r="F4" s="7" t="s">
        <v>70</v>
      </c>
      <c r="G4" s="9" t="s">
        <v>8</v>
      </c>
      <c r="H4" s="7" t="s">
        <v>85</v>
      </c>
      <c r="I4" s="9" t="s">
        <v>86</v>
      </c>
      <c r="J4" s="9"/>
      <c r="K4" s="9"/>
      <c r="L4" s="7" t="s">
        <v>70</v>
      </c>
    </row>
    <row r="5" ht="49.15" customHeight="1" spans="1:12">
      <c r="A5" s="9"/>
      <c r="B5" s="7"/>
      <c r="C5" s="7" t="s">
        <v>32</v>
      </c>
      <c r="D5" s="7" t="s">
        <v>87</v>
      </c>
      <c r="E5" s="7" t="s">
        <v>88</v>
      </c>
      <c r="F5" s="7"/>
      <c r="G5" s="9"/>
      <c r="H5" s="7"/>
      <c r="I5" s="7" t="s">
        <v>32</v>
      </c>
      <c r="J5" s="7" t="s">
        <v>87</v>
      </c>
      <c r="K5" s="7" t="s">
        <v>88</v>
      </c>
      <c r="L5" s="7"/>
    </row>
    <row r="6" ht="49.15" customHeight="1" spans="1:12">
      <c r="A6" s="8">
        <v>12.14</v>
      </c>
      <c r="B6" s="8">
        <v>0</v>
      </c>
      <c r="C6" s="8">
        <v>11.94</v>
      </c>
      <c r="D6" s="8">
        <v>0</v>
      </c>
      <c r="E6" s="8">
        <v>11.94</v>
      </c>
      <c r="F6" s="22">
        <v>0.2</v>
      </c>
      <c r="G6" s="8">
        <v>12.22</v>
      </c>
      <c r="H6" s="8">
        <v>0</v>
      </c>
      <c r="I6" s="8">
        <v>12</v>
      </c>
      <c r="J6" s="8">
        <v>0</v>
      </c>
      <c r="K6" s="8">
        <v>12</v>
      </c>
      <c r="L6" s="8">
        <v>0.22</v>
      </c>
    </row>
    <row r="7" ht="49.15" customHeight="1" spans="1:12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ht="49.15" customHeight="1" spans="1:12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ht="49.15" customHeight="1" spans="1:12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ht="49.15" customHeight="1" spans="1:12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topLeftCell="A13" workbookViewId="0">
      <selection activeCell="C20" sqref="C20:F20"/>
    </sheetView>
  </sheetViews>
  <sheetFormatPr defaultColWidth="9" defaultRowHeight="13.5" outlineLevelCol="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ht="22.5" spans="1:6">
      <c r="A1" s="1" t="s">
        <v>89</v>
      </c>
      <c r="B1" s="11"/>
      <c r="C1" s="11" t="s">
        <v>90</v>
      </c>
      <c r="D1" s="11"/>
      <c r="E1" s="11"/>
      <c r="F1" s="11"/>
    </row>
    <row r="2" ht="21" customHeight="1" spans="1:6">
      <c r="A2" s="19" t="s">
        <v>91</v>
      </c>
      <c r="E2" s="6" t="s">
        <v>3</v>
      </c>
      <c r="F2" s="6"/>
    </row>
    <row r="3" ht="27.6" customHeight="1" spans="1:6">
      <c r="A3" s="9" t="s">
        <v>30</v>
      </c>
      <c r="B3" s="9" t="s">
        <v>92</v>
      </c>
      <c r="C3" s="9" t="s">
        <v>93</v>
      </c>
      <c r="D3" s="9" t="s">
        <v>94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33</v>
      </c>
      <c r="F4" s="9" t="s">
        <v>34</v>
      </c>
    </row>
    <row r="5" ht="27.6" customHeight="1" spans="1:6">
      <c r="A5" s="8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ht="27.6" customHeight="1" spans="1:6">
      <c r="A6" s="8">
        <v>0</v>
      </c>
      <c r="B6" s="8">
        <v>0</v>
      </c>
      <c r="C6" s="8">
        <v>0</v>
      </c>
      <c r="D6" s="8">
        <v>0</v>
      </c>
      <c r="E6" s="8">
        <v>0</v>
      </c>
      <c r="F6" s="8">
        <v>0</v>
      </c>
    </row>
    <row r="7" ht="27.6" customHeight="1" spans="1:6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ht="27.6" customHeight="1" spans="1:6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ht="27.6" customHeight="1" spans="1:6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ht="27.6" customHeight="1" spans="1:6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ht="27.6" customHeight="1" spans="1:6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ht="27.6" customHeight="1" spans="1:6">
      <c r="A12" s="8">
        <v>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ht="27.6" customHeight="1" spans="1:6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ht="27.6" customHeight="1" spans="1:6">
      <c r="A14" s="8">
        <v>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ht="27.6" customHeight="1" spans="1:6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ht="27.6" customHeight="1" spans="1:6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ht="27.6" customHeight="1" spans="1:6">
      <c r="A17" s="8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ht="27.6" customHeight="1" spans="1:6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ht="27.6" customHeight="1" spans="1:6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ht="27.6" customHeight="1" spans="1:6">
      <c r="A20" s="9" t="s">
        <v>8</v>
      </c>
      <c r="B20" s="9"/>
      <c r="C20" s="8">
        <v>0</v>
      </c>
      <c r="D20" s="8">
        <v>0</v>
      </c>
      <c r="E20" s="8">
        <v>0</v>
      </c>
      <c r="F20" s="8">
        <v>0</v>
      </c>
    </row>
    <row r="21" ht="22.5" spans="1:1">
      <c r="A21" s="11"/>
    </row>
  </sheetData>
  <mergeCells count="6">
    <mergeCell ref="E2:F2"/>
    <mergeCell ref="D3:F3"/>
    <mergeCell ref="A20:B20"/>
    <mergeCell ref="A3:A4"/>
    <mergeCell ref="B3:B4"/>
    <mergeCell ref="C3:C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topLeftCell="A10" workbookViewId="0">
      <selection activeCell="C9" sqref="C9:C11"/>
    </sheetView>
  </sheetViews>
  <sheetFormatPr defaultColWidth="9" defaultRowHeight="13.5" outlineLevelCol="3"/>
  <cols>
    <col min="1" max="1" width="28" customWidth="1"/>
    <col min="2" max="4" width="23.75" customWidth="1"/>
  </cols>
  <sheetData>
    <row r="1" ht="22.5" spans="1:4">
      <c r="A1" s="1" t="s">
        <v>95</v>
      </c>
      <c r="B1" s="11" t="s">
        <v>96</v>
      </c>
      <c r="C1" s="11"/>
      <c r="D1" s="11"/>
    </row>
    <row r="2" ht="21.6" customHeight="1" spans="1:4">
      <c r="A2" s="13"/>
      <c r="D2" t="s">
        <v>3</v>
      </c>
    </row>
    <row r="3" ht="28.15" customHeight="1" spans="1:4">
      <c r="A3" s="7" t="s">
        <v>4</v>
      </c>
      <c r="B3" s="7"/>
      <c r="C3" s="7" t="s">
        <v>5</v>
      </c>
      <c r="D3" s="7"/>
    </row>
    <row r="4" ht="28.15" customHeight="1" spans="1:4">
      <c r="A4" s="7" t="s">
        <v>6</v>
      </c>
      <c r="B4" s="7" t="s">
        <v>7</v>
      </c>
      <c r="C4" s="7" t="s">
        <v>6</v>
      </c>
      <c r="D4" s="7" t="s">
        <v>7</v>
      </c>
    </row>
    <row r="5" ht="28.15" customHeight="1" spans="1:4">
      <c r="A5" s="14" t="s">
        <v>97</v>
      </c>
      <c r="B5" s="15">
        <v>607.14</v>
      </c>
      <c r="C5" s="14" t="s">
        <v>98</v>
      </c>
      <c r="D5" s="7">
        <v>359.28</v>
      </c>
    </row>
    <row r="6" ht="28.15" customHeight="1" spans="1:4">
      <c r="A6" s="14" t="s">
        <v>99</v>
      </c>
      <c r="B6" s="7">
        <v>0</v>
      </c>
      <c r="C6" s="16" t="s">
        <v>100</v>
      </c>
      <c r="D6" s="7">
        <v>218.32</v>
      </c>
    </row>
    <row r="7" ht="28.15" customHeight="1" spans="1:4">
      <c r="A7" s="14" t="s">
        <v>101</v>
      </c>
      <c r="B7" s="7">
        <v>0</v>
      </c>
      <c r="C7" s="16" t="s">
        <v>102</v>
      </c>
      <c r="D7" s="7">
        <v>1.44</v>
      </c>
    </row>
    <row r="8" ht="28.15" customHeight="1" spans="1:4">
      <c r="A8" s="14" t="s">
        <v>103</v>
      </c>
      <c r="B8" s="7">
        <v>0</v>
      </c>
      <c r="C8" s="16" t="s">
        <v>104</v>
      </c>
      <c r="D8" s="7">
        <v>2.78</v>
      </c>
    </row>
    <row r="9" ht="28.15" customHeight="1" spans="1:4">
      <c r="A9" s="14" t="s">
        <v>105</v>
      </c>
      <c r="B9" s="7">
        <v>0</v>
      </c>
      <c r="C9" s="17" t="s">
        <v>20</v>
      </c>
      <c r="D9" s="7">
        <v>0</v>
      </c>
    </row>
    <row r="10" ht="28.15" customHeight="1" spans="1:4">
      <c r="A10" s="7">
        <v>0</v>
      </c>
      <c r="B10" s="7">
        <v>0</v>
      </c>
      <c r="C10" s="17" t="s">
        <v>20</v>
      </c>
      <c r="D10" s="7">
        <v>0</v>
      </c>
    </row>
    <row r="11" ht="28.15" customHeight="1" spans="1:4">
      <c r="A11" s="7">
        <v>0</v>
      </c>
      <c r="B11" s="7">
        <v>0</v>
      </c>
      <c r="C11" s="17" t="s">
        <v>20</v>
      </c>
      <c r="D11" s="7">
        <v>0</v>
      </c>
    </row>
    <row r="12" ht="28.15" customHeight="1" spans="1:4">
      <c r="A12" s="7">
        <v>0</v>
      </c>
      <c r="B12" s="7">
        <v>0</v>
      </c>
      <c r="C12" s="14" t="s">
        <v>20</v>
      </c>
      <c r="D12" s="7">
        <v>0</v>
      </c>
    </row>
    <row r="13" ht="28.15" customHeight="1" spans="1:4">
      <c r="A13" s="7">
        <v>0</v>
      </c>
      <c r="B13" s="7">
        <v>0</v>
      </c>
      <c r="C13" s="7">
        <v>0</v>
      </c>
      <c r="D13" s="7">
        <v>0</v>
      </c>
    </row>
    <row r="14" ht="28.15" customHeight="1" spans="1:4">
      <c r="A14" s="7">
        <v>0</v>
      </c>
      <c r="B14" s="7">
        <v>0</v>
      </c>
      <c r="C14" s="7">
        <v>0</v>
      </c>
      <c r="D14" s="7">
        <v>0</v>
      </c>
    </row>
    <row r="15" ht="28.15" customHeight="1" spans="1:4">
      <c r="A15" s="7" t="s">
        <v>106</v>
      </c>
      <c r="B15" s="7">
        <v>607.14</v>
      </c>
      <c r="C15" s="7" t="s">
        <v>107</v>
      </c>
      <c r="D15" s="18">
        <f>SUM(D5:D14)</f>
        <v>581.82</v>
      </c>
    </row>
    <row r="16" ht="28.15" customHeight="1" spans="1:4">
      <c r="A16" s="14" t="s">
        <v>108</v>
      </c>
      <c r="B16" s="7">
        <v>0</v>
      </c>
      <c r="C16" s="7">
        <v>0</v>
      </c>
      <c r="D16" s="7">
        <v>0</v>
      </c>
    </row>
    <row r="17" ht="28.15" customHeight="1" spans="1:4">
      <c r="A17" s="14" t="s">
        <v>109</v>
      </c>
      <c r="B17" s="15">
        <v>35.34</v>
      </c>
      <c r="C17" s="14" t="s">
        <v>110</v>
      </c>
      <c r="D17" s="7">
        <v>60.66</v>
      </c>
    </row>
    <row r="18" ht="28.15" customHeight="1" spans="1:4">
      <c r="A18" s="7">
        <v>0</v>
      </c>
      <c r="B18" s="7">
        <v>0</v>
      </c>
      <c r="C18" s="7">
        <v>0</v>
      </c>
      <c r="D18" s="7">
        <v>0</v>
      </c>
    </row>
    <row r="19" ht="28.15" customHeight="1" spans="1:4">
      <c r="A19" s="7">
        <v>0</v>
      </c>
      <c r="B19" s="7">
        <v>0</v>
      </c>
      <c r="C19" s="7">
        <v>0</v>
      </c>
      <c r="D19" s="7">
        <v>0</v>
      </c>
    </row>
    <row r="20" ht="28.15" customHeight="1" spans="1:4">
      <c r="A20" s="7" t="s">
        <v>22</v>
      </c>
      <c r="B20" s="15">
        <f>B15+B17</f>
        <v>642.48</v>
      </c>
      <c r="C20" s="7" t="s">
        <v>23</v>
      </c>
      <c r="D20" s="7">
        <f>D15+D17</f>
        <v>642.48</v>
      </c>
    </row>
  </sheetData>
  <mergeCells count="2">
    <mergeCell ref="A3:B3"/>
    <mergeCell ref="C3:D3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7"/>
  <sheetViews>
    <sheetView topLeftCell="A4" workbookViewId="0">
      <selection activeCell="I12" sqref="I12"/>
    </sheetView>
  </sheetViews>
  <sheetFormatPr defaultColWidth="9" defaultRowHeight="27.75" customHeight="1"/>
  <cols>
    <col min="2" max="2" width="16.625" customWidth="1"/>
    <col min="3" max="3" width="12.625" customWidth="1"/>
    <col min="6" max="6" width="10.625" customWidth="1"/>
  </cols>
  <sheetData>
    <row r="1" customHeight="1" spans="1:12">
      <c r="A1" s="10" t="s">
        <v>111</v>
      </c>
      <c r="B1" s="11"/>
      <c r="C1" s="11"/>
      <c r="D1" s="11"/>
      <c r="E1" s="11"/>
      <c r="F1" s="11" t="s">
        <v>112</v>
      </c>
      <c r="G1" s="11"/>
      <c r="H1" s="11"/>
      <c r="I1" s="11"/>
      <c r="J1" s="11"/>
      <c r="K1" s="11"/>
      <c r="L1" s="11"/>
    </row>
    <row r="2" customHeight="1" spans="1:12">
      <c r="A2" s="12" t="s">
        <v>113</v>
      </c>
      <c r="K2" s="6" t="s">
        <v>3</v>
      </c>
      <c r="L2" s="6"/>
    </row>
    <row r="3" ht="41.45" customHeight="1" spans="1:12">
      <c r="A3" s="7" t="s">
        <v>114</v>
      </c>
      <c r="B3" s="7"/>
      <c r="C3" s="7" t="s">
        <v>8</v>
      </c>
      <c r="D3" s="7" t="s">
        <v>109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  <c r="L3" s="7" t="s">
        <v>108</v>
      </c>
    </row>
    <row r="4" customHeight="1" spans="1:12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</row>
    <row r="5" customHeight="1" spans="1:12">
      <c r="A5" s="7">
        <v>201</v>
      </c>
      <c r="B5" s="7" t="s">
        <v>35</v>
      </c>
      <c r="C5" s="9">
        <f t="shared" ref="C5:C7" si="0">SUM(D5:E5)</f>
        <v>419.94</v>
      </c>
      <c r="D5" s="9">
        <v>35.34</v>
      </c>
      <c r="E5" s="9">
        <v>384.6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customHeight="1" spans="1:12">
      <c r="A6" s="7">
        <v>20129</v>
      </c>
      <c r="B6" s="7" t="s">
        <v>36</v>
      </c>
      <c r="C6" s="9">
        <f t="shared" si="0"/>
        <v>419.94</v>
      </c>
      <c r="D6" s="9">
        <v>35.34</v>
      </c>
      <c r="E6" s="9">
        <v>384.6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customHeight="1" spans="1:12">
      <c r="A7" s="7">
        <v>2012901</v>
      </c>
      <c r="B7" s="7" t="s">
        <v>37</v>
      </c>
      <c r="C7" s="9">
        <f t="shared" si="0"/>
        <v>419.94</v>
      </c>
      <c r="D7" s="9">
        <v>35.34</v>
      </c>
      <c r="E7" s="9">
        <v>384.6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customHeight="1" spans="1:12">
      <c r="A8" s="7">
        <v>208</v>
      </c>
      <c r="B8" s="7" t="s">
        <v>38</v>
      </c>
      <c r="C8" s="9">
        <v>218.32</v>
      </c>
      <c r="D8" s="9">
        <v>0</v>
      </c>
      <c r="E8" s="9">
        <v>218.32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customHeight="1" spans="1:12">
      <c r="A9" s="7">
        <v>20805</v>
      </c>
      <c r="B9" s="7" t="s">
        <v>39</v>
      </c>
      <c r="C9" s="9">
        <v>218.32</v>
      </c>
      <c r="D9" s="9">
        <v>0</v>
      </c>
      <c r="E9" s="9">
        <v>218.32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customHeight="1" spans="1:12">
      <c r="A10" s="7">
        <v>2080504</v>
      </c>
      <c r="B10" s="7" t="s">
        <v>40</v>
      </c>
      <c r="C10" s="9">
        <v>218.32</v>
      </c>
      <c r="D10" s="9">
        <v>0</v>
      </c>
      <c r="E10" s="9">
        <v>218.32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customHeight="1" spans="1:12">
      <c r="A11" s="7">
        <v>210</v>
      </c>
      <c r="B11" s="7" t="s">
        <v>41</v>
      </c>
      <c r="C11" s="9">
        <v>1.44</v>
      </c>
      <c r="D11" s="9">
        <v>0</v>
      </c>
      <c r="E11" s="9">
        <v>1.44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customHeight="1" spans="1:12">
      <c r="A12" s="7">
        <v>21005</v>
      </c>
      <c r="B12" s="7" t="s">
        <v>42</v>
      </c>
      <c r="C12" s="9">
        <v>1.44</v>
      </c>
      <c r="D12" s="9">
        <v>0</v>
      </c>
      <c r="E12" s="9">
        <v>1.44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customHeight="1" spans="1:12">
      <c r="A13" s="7">
        <v>2100599</v>
      </c>
      <c r="B13" s="7" t="s">
        <v>43</v>
      </c>
      <c r="C13" s="9">
        <v>1.44</v>
      </c>
      <c r="D13" s="9">
        <v>0</v>
      </c>
      <c r="E13" s="9">
        <v>1.44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customHeight="1" spans="1:12">
      <c r="A14" s="7">
        <v>221</v>
      </c>
      <c r="B14" s="7" t="s">
        <v>44</v>
      </c>
      <c r="C14" s="9">
        <v>2.78</v>
      </c>
      <c r="D14" s="9">
        <v>0</v>
      </c>
      <c r="E14" s="9">
        <v>2.78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customHeight="1" spans="1:12">
      <c r="A15" s="7">
        <v>22102</v>
      </c>
      <c r="B15" s="7" t="s">
        <v>45</v>
      </c>
      <c r="C15" s="9">
        <v>2.78</v>
      </c>
      <c r="D15" s="9">
        <v>0</v>
      </c>
      <c r="E15" s="9">
        <v>2.78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customHeight="1" spans="1:12">
      <c r="A16" s="7">
        <v>2210203</v>
      </c>
      <c r="B16" s="7" t="s">
        <v>46</v>
      </c>
      <c r="C16" s="9">
        <v>2.78</v>
      </c>
      <c r="D16" s="9">
        <v>0</v>
      </c>
      <c r="E16" s="9">
        <v>2.78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customHeight="1" spans="1:12">
      <c r="A17" s="9" t="s">
        <v>122</v>
      </c>
      <c r="B17" s="9"/>
      <c r="C17" s="9">
        <f>C5+C8+C11+C14</f>
        <v>642.48</v>
      </c>
      <c r="D17" s="9">
        <f>D5+D8+D11+D14</f>
        <v>35.34</v>
      </c>
      <c r="E17" s="9">
        <f>E5+E8+E11+E14</f>
        <v>607.14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</sheetData>
  <mergeCells count="3">
    <mergeCell ref="K2:L2"/>
    <mergeCell ref="A3:B3"/>
    <mergeCell ref="A17:B17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F10" sqref="F1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123</v>
      </c>
      <c r="B1" s="2" t="s">
        <v>124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114</v>
      </c>
      <c r="B3" s="7"/>
      <c r="C3" s="7" t="s">
        <v>8</v>
      </c>
      <c r="D3" s="7" t="s">
        <v>33</v>
      </c>
      <c r="E3" s="7" t="s">
        <v>34</v>
      </c>
      <c r="F3" s="7" t="s">
        <v>125</v>
      </c>
      <c r="G3" s="7" t="s">
        <v>126</v>
      </c>
      <c r="H3" s="7" t="s">
        <v>127</v>
      </c>
    </row>
    <row r="4" ht="23.45" customHeight="1" spans="1:8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ht="23.45" customHeight="1" spans="1:8">
      <c r="A5" s="7">
        <v>201</v>
      </c>
      <c r="B5" s="7" t="s">
        <v>35</v>
      </c>
      <c r="C5" s="9">
        <f>SUM(D5:E5)</f>
        <v>359.28</v>
      </c>
      <c r="D5" s="7">
        <v>293.98</v>
      </c>
      <c r="E5" s="7">
        <v>65.3</v>
      </c>
      <c r="F5" s="9">
        <v>0</v>
      </c>
      <c r="G5" s="9">
        <v>0</v>
      </c>
      <c r="H5" s="9">
        <v>0</v>
      </c>
    </row>
    <row r="6" ht="23.45" customHeight="1" spans="1:8">
      <c r="A6" s="7">
        <v>20129</v>
      </c>
      <c r="B6" s="7" t="s">
        <v>36</v>
      </c>
      <c r="C6" s="9">
        <f t="shared" ref="C6:C16" si="0">SUM(D6:E6)</f>
        <v>359.28</v>
      </c>
      <c r="D6" s="7">
        <v>293.98</v>
      </c>
      <c r="E6" s="7">
        <v>65.3</v>
      </c>
      <c r="F6" s="9">
        <v>0</v>
      </c>
      <c r="G6" s="9">
        <v>0</v>
      </c>
      <c r="H6" s="9">
        <v>0</v>
      </c>
    </row>
    <row r="7" ht="23.45" customHeight="1" spans="1:8">
      <c r="A7" s="7">
        <v>2012901</v>
      </c>
      <c r="B7" s="7" t="s">
        <v>37</v>
      </c>
      <c r="C7" s="9">
        <f t="shared" si="0"/>
        <v>359.28</v>
      </c>
      <c r="D7" s="7">
        <v>293.98</v>
      </c>
      <c r="E7" s="7">
        <v>65.3</v>
      </c>
      <c r="F7" s="9">
        <v>0</v>
      </c>
      <c r="G7" s="9">
        <v>0</v>
      </c>
      <c r="H7" s="9">
        <v>0</v>
      </c>
    </row>
    <row r="8" ht="23.45" customHeight="1" spans="1:8">
      <c r="A8" s="7">
        <v>208</v>
      </c>
      <c r="B8" s="7" t="s">
        <v>38</v>
      </c>
      <c r="C8" s="9">
        <f t="shared" si="0"/>
        <v>218.32</v>
      </c>
      <c r="D8" s="7">
        <v>218.32</v>
      </c>
      <c r="E8" s="9">
        <v>0</v>
      </c>
      <c r="F8" s="9">
        <v>0</v>
      </c>
      <c r="G8" s="9">
        <v>0</v>
      </c>
      <c r="H8" s="9">
        <v>0</v>
      </c>
    </row>
    <row r="9" ht="23.45" customHeight="1" spans="1:8">
      <c r="A9" s="7">
        <v>20805</v>
      </c>
      <c r="B9" s="7" t="s">
        <v>39</v>
      </c>
      <c r="C9" s="9">
        <f t="shared" si="0"/>
        <v>218.32</v>
      </c>
      <c r="D9" s="7">
        <v>218.32</v>
      </c>
      <c r="E9" s="9">
        <v>0</v>
      </c>
      <c r="F9" s="9">
        <v>0</v>
      </c>
      <c r="G9" s="9">
        <v>0</v>
      </c>
      <c r="H9" s="9">
        <v>0</v>
      </c>
    </row>
    <row r="10" ht="23.45" customHeight="1" spans="1:8">
      <c r="A10" s="7">
        <v>2080504</v>
      </c>
      <c r="B10" s="7" t="s">
        <v>40</v>
      </c>
      <c r="C10" s="9">
        <f t="shared" si="0"/>
        <v>218.32</v>
      </c>
      <c r="D10" s="7">
        <v>218.32</v>
      </c>
      <c r="E10" s="9">
        <v>0</v>
      </c>
      <c r="F10" s="9">
        <v>0</v>
      </c>
      <c r="G10" s="9">
        <v>0</v>
      </c>
      <c r="H10" s="9">
        <v>0</v>
      </c>
    </row>
    <row r="11" ht="23.45" customHeight="1" spans="1:8">
      <c r="A11" s="7">
        <v>210</v>
      </c>
      <c r="B11" s="7" t="s">
        <v>41</v>
      </c>
      <c r="C11" s="9">
        <f t="shared" si="0"/>
        <v>1.44</v>
      </c>
      <c r="D11" s="7">
        <v>1.44</v>
      </c>
      <c r="E11" s="9">
        <v>0</v>
      </c>
      <c r="F11" s="9">
        <v>0</v>
      </c>
      <c r="G11" s="9">
        <v>0</v>
      </c>
      <c r="H11" s="9">
        <v>0</v>
      </c>
    </row>
    <row r="12" ht="23.45" customHeight="1" spans="1:8">
      <c r="A12" s="7">
        <v>21005</v>
      </c>
      <c r="B12" s="7" t="s">
        <v>42</v>
      </c>
      <c r="C12" s="9">
        <f t="shared" si="0"/>
        <v>1.44</v>
      </c>
      <c r="D12" s="7">
        <v>1.44</v>
      </c>
      <c r="E12" s="9">
        <v>0</v>
      </c>
      <c r="F12" s="9">
        <v>0</v>
      </c>
      <c r="G12" s="9">
        <v>0</v>
      </c>
      <c r="H12" s="9">
        <v>0</v>
      </c>
    </row>
    <row r="13" ht="23.45" customHeight="1" spans="1:8">
      <c r="A13" s="7">
        <v>2100599</v>
      </c>
      <c r="B13" s="7" t="s">
        <v>43</v>
      </c>
      <c r="C13" s="9">
        <f t="shared" si="0"/>
        <v>1.44</v>
      </c>
      <c r="D13" s="7">
        <v>1.44</v>
      </c>
      <c r="E13" s="9">
        <v>0</v>
      </c>
      <c r="F13" s="9">
        <v>0</v>
      </c>
      <c r="G13" s="9">
        <v>0</v>
      </c>
      <c r="H13" s="9">
        <v>0</v>
      </c>
    </row>
    <row r="14" ht="23.45" customHeight="1" spans="1:8">
      <c r="A14" s="7">
        <v>221</v>
      </c>
      <c r="B14" s="7" t="s">
        <v>44</v>
      </c>
      <c r="C14" s="9">
        <f t="shared" si="0"/>
        <v>2.78</v>
      </c>
      <c r="D14" s="7">
        <v>2.78</v>
      </c>
      <c r="E14" s="9">
        <v>0</v>
      </c>
      <c r="F14" s="9">
        <v>0</v>
      </c>
      <c r="G14" s="9">
        <v>0</v>
      </c>
      <c r="H14" s="9">
        <v>0</v>
      </c>
    </row>
    <row r="15" ht="23.45" customHeight="1" spans="1:8">
      <c r="A15" s="7">
        <v>22102</v>
      </c>
      <c r="B15" s="7" t="s">
        <v>45</v>
      </c>
      <c r="C15" s="9">
        <f t="shared" si="0"/>
        <v>2.78</v>
      </c>
      <c r="D15" s="7">
        <v>2.78</v>
      </c>
      <c r="E15" s="9">
        <v>0</v>
      </c>
      <c r="F15" s="9">
        <v>0</v>
      </c>
      <c r="G15" s="9">
        <v>0</v>
      </c>
      <c r="H15" s="9">
        <v>0</v>
      </c>
    </row>
    <row r="16" ht="23.45" customHeight="1" spans="1:8">
      <c r="A16" s="7">
        <v>2210203</v>
      </c>
      <c r="B16" s="7" t="s">
        <v>46</v>
      </c>
      <c r="C16" s="9">
        <f t="shared" si="0"/>
        <v>2.78</v>
      </c>
      <c r="D16" s="7">
        <v>2.78</v>
      </c>
      <c r="E16" s="9">
        <v>0</v>
      </c>
      <c r="F16" s="9">
        <v>0</v>
      </c>
      <c r="G16" s="9">
        <v>0</v>
      </c>
      <c r="H16" s="9">
        <v>0</v>
      </c>
    </row>
    <row r="17" ht="23.45" customHeight="1" spans="1:8">
      <c r="A17" s="9" t="s">
        <v>122</v>
      </c>
      <c r="B17" s="9"/>
      <c r="C17" s="9">
        <f>C5+C8+C11+C14</f>
        <v>581.82</v>
      </c>
      <c r="D17" s="9">
        <f>D5+D8+D11+D14</f>
        <v>516.52</v>
      </c>
      <c r="E17" s="9">
        <f>E5+E8+E11+E14</f>
        <v>65.3</v>
      </c>
      <c r="F17" s="9">
        <v>0</v>
      </c>
      <c r="G17" s="9">
        <v>0</v>
      </c>
      <c r="H17" s="9">
        <v>0</v>
      </c>
    </row>
  </sheetData>
  <mergeCells count="4">
    <mergeCell ref="B1:H1"/>
    <mergeCell ref="G2:H2"/>
    <mergeCell ref="A3:B3"/>
    <mergeCell ref="A17:B1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Macro1</vt:lpstr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2017-06-15T11:41:19Z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